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08" yWindow="-108" windowWidth="23256" windowHeight="12576"/>
  </bookViews>
  <sheets>
    <sheet name="Лист1" sheetId="1" r:id="rId1"/>
  </sheets>
  <calcPr calcId="125725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96" i="1"/>
  <c r="B195"/>
  <c r="A195"/>
  <c r="J194"/>
  <c r="I194"/>
  <c r="H194"/>
  <c r="G194"/>
  <c r="F194"/>
  <c r="B185"/>
  <c r="A185"/>
  <c r="L184"/>
  <c r="J184"/>
  <c r="I184"/>
  <c r="H184"/>
  <c r="G184"/>
  <c r="F184"/>
  <c r="B176"/>
  <c r="A176"/>
  <c r="J175"/>
  <c r="I175"/>
  <c r="H175"/>
  <c r="G175"/>
  <c r="F175"/>
  <c r="B166"/>
  <c r="A166"/>
  <c r="L165"/>
  <c r="J165"/>
  <c r="I165"/>
  <c r="H165"/>
  <c r="G165"/>
  <c r="F165"/>
  <c r="B157"/>
  <c r="A157"/>
  <c r="J156"/>
  <c r="I156"/>
  <c r="H156"/>
  <c r="G156"/>
  <c r="F156"/>
  <c r="B147"/>
  <c r="A147"/>
  <c r="L146"/>
  <c r="J146"/>
  <c r="I146"/>
  <c r="H146"/>
  <c r="G146"/>
  <c r="F146"/>
  <c r="B138"/>
  <c r="A138"/>
  <c r="J137"/>
  <c r="I137"/>
  <c r="H137"/>
  <c r="G137"/>
  <c r="F137"/>
  <c r="B128"/>
  <c r="A128"/>
  <c r="L127"/>
  <c r="J127"/>
  <c r="I127"/>
  <c r="H127"/>
  <c r="G127"/>
  <c r="F127"/>
  <c r="B119"/>
  <c r="A119"/>
  <c r="J118"/>
  <c r="I118"/>
  <c r="H118"/>
  <c r="G118"/>
  <c r="F118"/>
  <c r="B109"/>
  <c r="A109"/>
  <c r="L108"/>
  <c r="J108"/>
  <c r="I108"/>
  <c r="H108"/>
  <c r="G108"/>
  <c r="F108"/>
  <c r="B100"/>
  <c r="A100"/>
  <c r="J99"/>
  <c r="I99"/>
  <c r="H99"/>
  <c r="G99"/>
  <c r="F99"/>
  <c r="B90"/>
  <c r="A90"/>
  <c r="L89"/>
  <c r="J89"/>
  <c r="I89"/>
  <c r="H89"/>
  <c r="G89"/>
  <c r="F89"/>
  <c r="B81"/>
  <c r="A81"/>
  <c r="J80"/>
  <c r="I80"/>
  <c r="H80"/>
  <c r="G80"/>
  <c r="F80"/>
  <c r="B71"/>
  <c r="A71"/>
  <c r="L70"/>
  <c r="J70"/>
  <c r="I70"/>
  <c r="H70"/>
  <c r="G70"/>
  <c r="F70"/>
  <c r="B62"/>
  <c r="A62"/>
  <c r="J61"/>
  <c r="I61"/>
  <c r="H61"/>
  <c r="G61"/>
  <c r="F61"/>
  <c r="B52"/>
  <c r="A52"/>
  <c r="L51"/>
  <c r="J51"/>
  <c r="I51"/>
  <c r="H51"/>
  <c r="G51"/>
  <c r="F51"/>
  <c r="B43"/>
  <c r="A43"/>
  <c r="J42"/>
  <c r="I42"/>
  <c r="H42"/>
  <c r="G42"/>
  <c r="F42"/>
  <c r="B33"/>
  <c r="A33"/>
  <c r="L32"/>
  <c r="J32"/>
  <c r="I32"/>
  <c r="H32"/>
  <c r="G32"/>
  <c r="F32"/>
  <c r="B24"/>
  <c r="A24"/>
  <c r="J23"/>
  <c r="I23"/>
  <c r="H23"/>
  <c r="G23"/>
  <c r="F23"/>
  <c r="B14"/>
  <c r="A14"/>
  <c r="L13"/>
  <c r="J13"/>
  <c r="I13"/>
  <c r="H13"/>
  <c r="G13"/>
  <c r="F13"/>
  <c r="F195" l="1"/>
  <c r="J195"/>
  <c r="I195"/>
  <c r="H195"/>
  <c r="G195"/>
  <c r="F176"/>
  <c r="J176"/>
  <c r="I176"/>
  <c r="G176"/>
  <c r="F138"/>
  <c r="J138"/>
  <c r="I138"/>
  <c r="H138"/>
  <c r="G138"/>
  <c r="F119"/>
  <c r="J119"/>
  <c r="I119"/>
  <c r="H119"/>
  <c r="G119"/>
  <c r="F100"/>
  <c r="F81"/>
  <c r="J81"/>
  <c r="F62"/>
  <c r="J43"/>
  <c r="I43"/>
  <c r="H43"/>
  <c r="F43"/>
  <c r="I100"/>
  <c r="H100"/>
  <c r="I157"/>
  <c r="H81"/>
  <c r="I62"/>
  <c r="H62"/>
  <c r="J100"/>
  <c r="H176"/>
  <c r="J157"/>
  <c r="H157"/>
  <c r="F157"/>
  <c r="G157"/>
  <c r="G100"/>
  <c r="I81"/>
  <c r="G81"/>
  <c r="G62"/>
  <c r="J62"/>
  <c r="G43"/>
  <c r="F24"/>
  <c r="H24"/>
  <c r="G24"/>
  <c r="J24"/>
  <c r="I24"/>
  <c r="F196" l="1"/>
  <c r="L196"/>
  <c r="I196"/>
  <c r="J196"/>
  <c r="G196"/>
</calcChain>
</file>

<file path=xl/sharedStrings.xml><?xml version="1.0" encoding="utf-8"?>
<sst xmlns="http://schemas.openxmlformats.org/spreadsheetml/2006/main" count="325" uniqueCount="133">
  <si>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</si>
  <si>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</si>
  <si>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</si>
  <si>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</si>
  <si>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</si>
  <si>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</si>
  <si>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</si>
  <si>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</si>
  <si>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</si>
  <si>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</si>
  <si>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</si>
  <si>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</si>
  <si>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</si>
  <si>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</si>
  <si>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</si>
  <si>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</si>
  <si>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</si>
  <si>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</si>
  <si>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</si>
  <si>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</si>
  <si>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</si>
  <si>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</si>
  <si>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</si>
  <si>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</si>
  <si>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</si>
  <si>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</si>
  <si>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</si>
  <si>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</si>
  <si>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</si>
  <si>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</si>
  <si>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</si>
  <si>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</si>
  <si>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</si>
  <si>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</si>
  <si>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</si>
  <si>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</si>
  <si>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</si>
  <si>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</si>
  <si>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</si>
  <si>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МКОУ Утянская СОШ</t>
  </si>
  <si>
    <t>директор</t>
  </si>
  <si>
    <t>Седюко Т.И.</t>
  </si>
  <si>
    <t>54-4с</t>
  </si>
  <si>
    <t>54-10г</t>
  </si>
  <si>
    <t>54-3хн</t>
  </si>
  <si>
    <t>пром</t>
  </si>
  <si>
    <t>хлеб пшеничный</t>
  </si>
  <si>
    <t>54-11з</t>
  </si>
  <si>
    <t xml:space="preserve">Борщ с капустой и картофелем со сметаной </t>
  </si>
  <si>
    <t>54-2с</t>
  </si>
  <si>
    <t>54-6г</t>
  </si>
  <si>
    <t xml:space="preserve">Соус томатный </t>
  </si>
  <si>
    <t>54-2соус</t>
  </si>
  <si>
    <t xml:space="preserve">Суп гороховый </t>
  </si>
  <si>
    <t xml:space="preserve">Голень </t>
  </si>
  <si>
    <t>54-23м</t>
  </si>
  <si>
    <t xml:space="preserve">Щи из свежей капусты со сметаной </t>
  </si>
  <si>
    <t>54-1с</t>
  </si>
  <si>
    <t>54-1з</t>
  </si>
  <si>
    <t xml:space="preserve">Каша гречневая рассыпчатая </t>
  </si>
  <si>
    <t>54-4г</t>
  </si>
  <si>
    <t xml:space="preserve">Салат из белокочанной капусты с морковью </t>
  </si>
  <si>
    <t>54-8з</t>
  </si>
  <si>
    <t xml:space="preserve">Плов из отварной говядины </t>
  </si>
  <si>
    <t xml:space="preserve">Суп крестьянский с крупой ( крупа перловая) </t>
  </si>
  <si>
    <t>54-10с</t>
  </si>
  <si>
    <t xml:space="preserve">Суп фасолевый </t>
  </si>
  <si>
    <t>54-9с</t>
  </si>
  <si>
    <t>картофельное пюре</t>
  </si>
  <si>
    <t>54-3з</t>
  </si>
  <si>
    <t xml:space="preserve">борщ с капустой и картофилем со сметаной </t>
  </si>
  <si>
    <t xml:space="preserve">рис отварной </t>
  </si>
  <si>
    <t>котлета из говядины</t>
  </si>
  <si>
    <t>54-16м</t>
  </si>
  <si>
    <t xml:space="preserve">какао с молоком </t>
  </si>
  <si>
    <t>соус сметанный</t>
  </si>
  <si>
    <t>54-6с</t>
  </si>
  <si>
    <t>суп картофельный с макаронными изделиями</t>
  </si>
  <si>
    <t>54-24с</t>
  </si>
  <si>
    <t xml:space="preserve">каша пшенная рассыпчатая </t>
  </si>
  <si>
    <t>54-12г</t>
  </si>
  <si>
    <t xml:space="preserve">курица отварная </t>
  </si>
  <si>
    <t>54-21м</t>
  </si>
  <si>
    <t xml:space="preserve">напиток из шиповника </t>
  </si>
  <si>
    <t>54-13хн</t>
  </si>
  <si>
    <t xml:space="preserve">хлеб пшеничный </t>
  </si>
  <si>
    <t>салат из свеклы с черносливом</t>
  </si>
  <si>
    <t>54-18з</t>
  </si>
  <si>
    <t>54-31с</t>
  </si>
  <si>
    <t>суп картофельный с рыбой</t>
  </si>
  <si>
    <t>жаркое по-домашнему из курицы</t>
  </si>
  <si>
    <t>54-28м</t>
  </si>
  <si>
    <t>кисель из брусники</t>
  </si>
  <si>
    <t>54-21хн</t>
  </si>
  <si>
    <t>салат картофельный с морковью и зеленым горошком</t>
  </si>
  <si>
    <t>54-34з</t>
  </si>
  <si>
    <t>54-25с</t>
  </si>
  <si>
    <t xml:space="preserve">макароны отварные </t>
  </si>
  <si>
    <t>54-3г</t>
  </si>
  <si>
    <t>рыба, запеченная в сметанном соусе (минтай)</t>
  </si>
  <si>
    <t>54-9р</t>
  </si>
  <si>
    <t>кофейный напиток с молоком</t>
  </si>
  <si>
    <t>54-23гн</t>
  </si>
  <si>
    <t>54-18м</t>
  </si>
  <si>
    <t>какао с молоком</t>
  </si>
  <si>
    <t>54-21гн</t>
  </si>
  <si>
    <t>суп гороховый</t>
  </si>
  <si>
    <t>гуляш из говядины</t>
  </si>
  <si>
    <t>54-2м</t>
  </si>
  <si>
    <t>чай с сахаром</t>
  </si>
  <si>
    <t>54-45гн</t>
  </si>
  <si>
    <t>54-3с</t>
  </si>
  <si>
    <t>54-11м</t>
  </si>
  <si>
    <t>хлеб ржаной</t>
  </si>
  <si>
    <t>овощи в нарезке (огурец)</t>
  </si>
  <si>
    <t>54-2з</t>
  </si>
  <si>
    <t>тефтели из говядины с рисом</t>
  </si>
  <si>
    <t>напиток апельсиновый</t>
  </si>
  <si>
    <t>каша гречневая рассыпчатая</t>
  </si>
  <si>
    <t>54-4м</t>
  </si>
  <si>
    <t>соус белый основной</t>
  </si>
  <si>
    <t>салат из свеклы с курагой и изюмом</t>
  </si>
  <si>
    <t>54-14з</t>
  </si>
  <si>
    <t>каша перловая рассыпчатая</t>
  </si>
  <si>
    <t>54-5г</t>
  </si>
  <si>
    <t>компот из смеси сухофруктов</t>
  </si>
  <si>
    <t>54-1хн</t>
  </si>
  <si>
    <t>кукуруза</t>
  </si>
  <si>
    <t>картофель с морковью и зеленым горошком</t>
  </si>
  <si>
    <t xml:space="preserve">котлета мясная </t>
  </si>
  <si>
    <t xml:space="preserve">свекла с черносливом </t>
  </si>
  <si>
    <t xml:space="preserve">винегрет </t>
  </si>
  <si>
    <t>Рассольник Ленинградский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</si>
</sst>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2"/>
      <color theme="1"/>
      <name val="Times New Roman"/>
      <family val="1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11" fillId="0" borderId="0" xfId="0" applyFont="1"/>
    <xf numFmtId="0" fontId="11" fillId="0" borderId="23" xfId="0" applyFont="1" applyBorder="1" applyAlignment="1">
      <alignment vertical="top" wrapText="1"/>
    </xf>
    <xf numFmtId="0" fontId="11" fillId="0" borderId="24" xfId="0" applyFont="1" applyBorder="1" applyAlignment="1">
      <alignment vertical="top" wrapText="1"/>
    </xf>
    <xf numFmtId="0" fontId="12" fillId="2" borderId="17" xfId="0" applyFont="1" applyFill="1" applyBorder="1" applyAlignment="1" applyProtection="1">
      <alignment horizontal="center" vertical="top" wrapText="1"/>
      <protection locked="0"/>
    </xf>
    <xf numFmtId="0" fontId="12" fillId="2" borderId="2" xfId="0" applyFont="1" applyFill="1" applyBorder="1" applyAlignment="1" applyProtection="1">
      <alignment vertical="top" wrapText="1"/>
      <protection locked="0"/>
    </xf>
    <xf numFmtId="0" fontId="12" fillId="2" borderId="2" xfId="0" applyFont="1" applyFill="1" applyBorder="1" applyAlignment="1" applyProtection="1">
      <alignment horizontal="center" vertical="top" wrapText="1"/>
      <protection locked="0"/>
    </xf>
    <xf numFmtId="0" fontId="11" fillId="0" borderId="25" xfId="0" applyFont="1" applyBorder="1" applyAlignment="1">
      <alignment vertical="top" wrapText="1"/>
    </xf>
    <xf numFmtId="0" fontId="11" fillId="0" borderId="26" xfId="0" applyFont="1" applyBorder="1" applyAlignment="1">
      <alignment vertical="top" wrapText="1"/>
    </xf>
    <xf numFmtId="2" fontId="0" fillId="4" borderId="2" xfId="0" applyNumberFormat="1" applyFill="1" applyBorder="1" applyProtection="1">
      <protection locked="0"/>
    </xf>
    <xf numFmtId="2" fontId="0" fillId="4" borderId="5" xfId="0" applyNumberFormat="1" applyFill="1" applyBorder="1" applyProtection="1"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L200" sqref="L200"/>
    </sheetView>
  </sheetViews>
  <sheetFormatPr defaultColWidth="9.109375" defaultRowHeight="13.2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>
      <c r="A1" s="1" t="s">
        <v>7</v>
      </c>
      <c r="C1" s="60" t="s">
        <v>39</v>
      </c>
      <c r="D1" s="61"/>
      <c r="E1" s="61"/>
      <c r="F1" s="12" t="s">
        <v>16</v>
      </c>
      <c r="G1" s="2" t="s">
        <v>17</v>
      </c>
      <c r="H1" s="62" t="s">
        <v>40</v>
      </c>
      <c r="I1" s="62"/>
      <c r="J1" s="62"/>
      <c r="K1" s="62"/>
    </row>
    <row r="2" spans="1:12" ht="17.399999999999999">
      <c r="A2" s="35" t="s">
        <v>6</v>
      </c>
      <c r="C2" s="2"/>
      <c r="G2" s="2" t="s">
        <v>18</v>
      </c>
      <c r="H2" s="62" t="s">
        <v>41</v>
      </c>
      <c r="I2" s="62"/>
      <c r="J2" s="62"/>
      <c r="K2" s="62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9</v>
      </c>
      <c r="J3" s="49">
        <v>2025</v>
      </c>
      <c r="K3" s="1"/>
    </row>
    <row r="4" spans="1:12">
      <c r="C4" s="2"/>
      <c r="D4" s="4"/>
      <c r="H4" s="47" t="s">
        <v>36</v>
      </c>
      <c r="I4" s="47" t="s">
        <v>37</v>
      </c>
      <c r="J4" s="47" t="s">
        <v>38</v>
      </c>
    </row>
    <row r="5" spans="1:12" ht="30.6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>
      <c r="A6" s="20">
        <v>1</v>
      </c>
      <c r="B6" s="21">
        <v>1</v>
      </c>
      <c r="C6" s="22" t="s">
        <v>20</v>
      </c>
      <c r="D6" s="5" t="s">
        <v>21</v>
      </c>
      <c r="E6" s="39"/>
      <c r="F6" s="40"/>
      <c r="G6" s="40"/>
      <c r="H6" s="40"/>
      <c r="I6" s="40"/>
      <c r="J6" s="40"/>
      <c r="K6" s="41"/>
      <c r="L6" s="40"/>
    </row>
    <row r="7" spans="1:12" ht="14.4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4.4">
      <c r="A8" s="23"/>
      <c r="B8" s="15"/>
      <c r="C8" s="11"/>
      <c r="D8" s="7" t="s">
        <v>22</v>
      </c>
      <c r="E8" s="42"/>
      <c r="F8" s="43"/>
      <c r="G8" s="43"/>
      <c r="H8" s="43"/>
      <c r="I8" s="43"/>
      <c r="J8" s="43"/>
      <c r="K8" s="44"/>
      <c r="L8" s="43"/>
    </row>
    <row r="9" spans="1:12" ht="14.4">
      <c r="A9" s="23"/>
      <c r="B9" s="15"/>
      <c r="C9" s="11"/>
      <c r="D9" s="7" t="s">
        <v>23</v>
      </c>
      <c r="E9" s="42"/>
      <c r="F9" s="43"/>
      <c r="G9" s="43"/>
      <c r="H9" s="43"/>
      <c r="I9" s="43"/>
      <c r="J9" s="43"/>
      <c r="K9" s="44"/>
      <c r="L9" s="43"/>
    </row>
    <row r="10" spans="1:12" ht="14.4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4.4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4.4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>
      <c r="A13" s="24"/>
      <c r="B13" s="17"/>
      <c r="C13" s="8"/>
      <c r="D13" s="18" t="s">
        <v>33</v>
      </c>
      <c r="E13" s="9"/>
      <c r="F13" s="19">
        <f>SUM(F6:F12)</f>
        <v>0</v>
      </c>
      <c r="G13" s="19">
        <f t="shared" ref="G13:J13" si="0">SUM(G6:G12)</f>
        <v>0</v>
      </c>
      <c r="H13" s="19">
        <f t="shared" si="0"/>
        <v>0</v>
      </c>
      <c r="I13" s="19">
        <f t="shared" si="0"/>
        <v>0</v>
      </c>
      <c r="J13" s="19">
        <f t="shared" si="0"/>
        <v>0</v>
      </c>
      <c r="K13" s="25"/>
      <c r="L13" s="19">
        <f t="shared" ref="L13" si="1">SUM(L6:L12)</f>
        <v>0</v>
      </c>
    </row>
    <row r="14" spans="1:12" ht="15.6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50" t="s">
        <v>127</v>
      </c>
      <c r="F14" s="43">
        <v>60</v>
      </c>
      <c r="G14" s="43">
        <v>1.73</v>
      </c>
      <c r="H14" s="43">
        <v>3.71</v>
      </c>
      <c r="I14" s="43">
        <v>4.82</v>
      </c>
      <c r="J14" s="43">
        <v>59.58</v>
      </c>
      <c r="K14" s="50" t="s">
        <v>69</v>
      </c>
      <c r="L14" s="43">
        <v>7.38</v>
      </c>
    </row>
    <row r="15" spans="1:12" ht="15.6">
      <c r="A15" s="23"/>
      <c r="B15" s="15"/>
      <c r="C15" s="11"/>
      <c r="D15" s="7" t="s">
        <v>27</v>
      </c>
      <c r="E15" s="50" t="s">
        <v>70</v>
      </c>
      <c r="F15" s="43">
        <v>200</v>
      </c>
      <c r="G15" s="43">
        <v>4.5999999999999996</v>
      </c>
      <c r="H15" s="43">
        <v>5.7</v>
      </c>
      <c r="I15" s="43">
        <v>11.6</v>
      </c>
      <c r="J15" s="43">
        <v>116.1</v>
      </c>
      <c r="K15" s="53" t="s">
        <v>42</v>
      </c>
      <c r="L15" s="43">
        <v>4.0599999999999996</v>
      </c>
    </row>
    <row r="16" spans="1:12" ht="14.4">
      <c r="A16" s="23"/>
      <c r="B16" s="15"/>
      <c r="C16" s="11"/>
      <c r="D16" s="7" t="s">
        <v>28</v>
      </c>
      <c r="E16" s="54" t="s">
        <v>71</v>
      </c>
      <c r="F16" s="43">
        <v>150</v>
      </c>
      <c r="G16" s="43">
        <v>4.5</v>
      </c>
      <c r="H16" s="43">
        <v>5.5</v>
      </c>
      <c r="I16" s="43">
        <v>26.5</v>
      </c>
      <c r="J16" s="43">
        <v>173.7</v>
      </c>
      <c r="K16" s="53" t="s">
        <v>43</v>
      </c>
      <c r="L16" s="43">
        <v>11.23</v>
      </c>
    </row>
    <row r="17" spans="1:12" ht="14.4">
      <c r="A17" s="23"/>
      <c r="B17" s="15"/>
      <c r="C17" s="11"/>
      <c r="D17" s="7" t="s">
        <v>29</v>
      </c>
      <c r="E17" s="54" t="s">
        <v>72</v>
      </c>
      <c r="F17" s="43">
        <v>100</v>
      </c>
      <c r="G17" s="43">
        <v>13</v>
      </c>
      <c r="H17" s="43">
        <v>13.2</v>
      </c>
      <c r="I17" s="43">
        <v>7.3</v>
      </c>
      <c r="J17" s="55">
        <v>199.7</v>
      </c>
      <c r="K17" s="53" t="s">
        <v>73</v>
      </c>
      <c r="L17" s="43">
        <v>70.73</v>
      </c>
    </row>
    <row r="18" spans="1:12" ht="14.4">
      <c r="A18" s="23"/>
      <c r="B18" s="15"/>
      <c r="C18" s="11"/>
      <c r="D18" s="7" t="s">
        <v>30</v>
      </c>
      <c r="E18" s="54" t="s">
        <v>74</v>
      </c>
      <c r="F18" s="43">
        <v>200</v>
      </c>
      <c r="G18" s="43">
        <v>0.5</v>
      </c>
      <c r="H18" s="43">
        <v>0.2</v>
      </c>
      <c r="I18" s="43">
        <v>19.399999999999999</v>
      </c>
      <c r="J18" s="43">
        <v>81.3</v>
      </c>
      <c r="K18" s="53" t="s">
        <v>44</v>
      </c>
      <c r="L18" s="43">
        <v>22.78</v>
      </c>
    </row>
    <row r="19" spans="1:12" ht="14.4">
      <c r="A19" s="23"/>
      <c r="B19" s="15"/>
      <c r="C19" s="11"/>
      <c r="D19" s="7" t="s">
        <v>31</v>
      </c>
      <c r="E19" s="54" t="s">
        <v>46</v>
      </c>
      <c r="F19" s="43">
        <v>50</v>
      </c>
      <c r="G19" s="43">
        <v>4.5999999999999996</v>
      </c>
      <c r="H19" s="43">
        <v>0.5</v>
      </c>
      <c r="I19" s="43">
        <v>29.5</v>
      </c>
      <c r="J19" s="55">
        <v>140.6</v>
      </c>
      <c r="K19" s="53" t="s">
        <v>45</v>
      </c>
      <c r="L19" s="43">
        <v>2.48</v>
      </c>
    </row>
    <row r="20" spans="1:12" ht="14.4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4.4">
      <c r="A21" s="23"/>
      <c r="B21" s="15"/>
      <c r="C21" s="11"/>
      <c r="D21" s="6"/>
      <c r="E21" s="54" t="s">
        <v>75</v>
      </c>
      <c r="F21" s="43">
        <v>30</v>
      </c>
      <c r="G21" s="43">
        <v>0.5</v>
      </c>
      <c r="H21" s="43">
        <v>0.8</v>
      </c>
      <c r="I21" s="43">
        <v>0.9</v>
      </c>
      <c r="J21" s="55">
        <v>12.5</v>
      </c>
      <c r="K21" s="53" t="s">
        <v>52</v>
      </c>
      <c r="L21" s="43">
        <v>2.56</v>
      </c>
    </row>
    <row r="22" spans="1:12" ht="14.4">
      <c r="A22" s="23"/>
      <c r="B22" s="15"/>
      <c r="C22" s="11"/>
      <c r="D22" s="6"/>
      <c r="E22" s="42" t="s">
        <v>24</v>
      </c>
      <c r="F22" s="43">
        <v>100</v>
      </c>
      <c r="G22" s="43">
        <v>1.5</v>
      </c>
      <c r="H22" s="43">
        <v>0.5</v>
      </c>
      <c r="I22" s="43">
        <v>21</v>
      </c>
      <c r="J22" s="43">
        <v>94.5</v>
      </c>
      <c r="K22" s="44" t="s">
        <v>45</v>
      </c>
      <c r="L22" s="43">
        <v>60</v>
      </c>
    </row>
    <row r="23" spans="1:12" ht="14.4">
      <c r="A23" s="24"/>
      <c r="B23" s="17"/>
      <c r="C23" s="8"/>
      <c r="D23" s="18" t="s">
        <v>33</v>
      </c>
      <c r="E23" s="9"/>
      <c r="F23" s="19">
        <f>SUM(F14:F22)</f>
        <v>890</v>
      </c>
      <c r="G23" s="19">
        <f t="shared" ref="G23:J23" si="2">SUM(G14:G22)</f>
        <v>30.93</v>
      </c>
      <c r="H23" s="19">
        <f t="shared" si="2"/>
        <v>30.11</v>
      </c>
      <c r="I23" s="19">
        <f t="shared" si="2"/>
        <v>121.02000000000001</v>
      </c>
      <c r="J23" s="19">
        <f t="shared" si="2"/>
        <v>877.9799999999999</v>
      </c>
      <c r="K23" s="25"/>
      <c r="L23" s="19">
        <v>181.22</v>
      </c>
    </row>
    <row r="24" spans="1:12" ht="15" thickBot="1">
      <c r="A24" s="29">
        <f>A6</f>
        <v>1</v>
      </c>
      <c r="B24" s="30">
        <f>B6</f>
        <v>1</v>
      </c>
      <c r="C24" s="63" t="s">
        <v>4</v>
      </c>
      <c r="D24" s="64"/>
      <c r="E24" s="31"/>
      <c r="F24" s="32">
        <f>F13+F23</f>
        <v>890</v>
      </c>
      <c r="G24" s="32">
        <f t="shared" ref="G24:J24" si="3">G13+G23</f>
        <v>30.93</v>
      </c>
      <c r="H24" s="32">
        <f t="shared" si="3"/>
        <v>30.11</v>
      </c>
      <c r="I24" s="32">
        <f t="shared" si="3"/>
        <v>121.02000000000001</v>
      </c>
      <c r="J24" s="32">
        <f t="shared" si="3"/>
        <v>877.9799999999999</v>
      </c>
      <c r="K24" s="32"/>
      <c r="L24" s="32">
        <v>181.22</v>
      </c>
    </row>
    <row r="25" spans="1:12" ht="14.4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4.4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4.4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4.4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4.4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4.4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4.4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thickBot="1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4">SUM(G25:G31)</f>
        <v>0</v>
      </c>
      <c r="H32" s="19">
        <f t="shared" ref="H32" si="5">SUM(H25:H31)</f>
        <v>0</v>
      </c>
      <c r="I32" s="19">
        <f t="shared" ref="I32" si="6">SUM(I25:I31)</f>
        <v>0</v>
      </c>
      <c r="J32" s="19">
        <f t="shared" ref="J32:L32" si="7">SUM(J25:J31)</f>
        <v>0</v>
      </c>
      <c r="K32" s="25"/>
      <c r="L32" s="19">
        <f t="shared" si="7"/>
        <v>0</v>
      </c>
    </row>
    <row r="33" spans="1:12" ht="16.2" thickBot="1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51" t="s">
        <v>128</v>
      </c>
      <c r="F33" s="52">
        <v>80</v>
      </c>
      <c r="G33" s="52">
        <v>2.2000000000000002</v>
      </c>
      <c r="H33" s="52">
        <v>5.7</v>
      </c>
      <c r="I33" s="52">
        <v>8.3000000000000007</v>
      </c>
      <c r="J33" s="52">
        <v>93.8</v>
      </c>
      <c r="K33" s="50" t="s">
        <v>76</v>
      </c>
      <c r="L33" s="43">
        <v>3.13</v>
      </c>
    </row>
    <row r="34" spans="1:12" ht="16.2" thickBot="1">
      <c r="A34" s="14"/>
      <c r="B34" s="15"/>
      <c r="C34" s="11"/>
      <c r="D34" s="7" t="s">
        <v>27</v>
      </c>
      <c r="E34" s="51" t="s">
        <v>77</v>
      </c>
      <c r="F34" s="51">
        <v>200</v>
      </c>
      <c r="G34" s="52">
        <v>4.8</v>
      </c>
      <c r="H34" s="52">
        <v>2.2000000000000002</v>
      </c>
      <c r="I34" s="52">
        <v>15.5</v>
      </c>
      <c r="J34" s="52">
        <v>100.9</v>
      </c>
      <c r="K34" s="50" t="s">
        <v>78</v>
      </c>
      <c r="L34" s="43">
        <v>3.49</v>
      </c>
    </row>
    <row r="35" spans="1:12" ht="16.2" thickBot="1">
      <c r="A35" s="14"/>
      <c r="B35" s="15"/>
      <c r="C35" s="11"/>
      <c r="D35" s="7" t="s">
        <v>28</v>
      </c>
      <c r="E35" s="51" t="s">
        <v>79</v>
      </c>
      <c r="F35" s="52">
        <v>150</v>
      </c>
      <c r="G35" s="52">
        <v>6.4</v>
      </c>
      <c r="H35" s="52">
        <v>6.5</v>
      </c>
      <c r="I35" s="52">
        <v>35.5</v>
      </c>
      <c r="J35" s="52">
        <v>225.8</v>
      </c>
      <c r="K35" s="50" t="s">
        <v>80</v>
      </c>
      <c r="L35" s="43">
        <v>6.62</v>
      </c>
    </row>
    <row r="36" spans="1:12" ht="16.2" thickBot="1">
      <c r="A36" s="14"/>
      <c r="B36" s="15"/>
      <c r="C36" s="11"/>
      <c r="D36" s="7" t="s">
        <v>29</v>
      </c>
      <c r="E36" s="51" t="s">
        <v>81</v>
      </c>
      <c r="F36" s="51">
        <v>80</v>
      </c>
      <c r="G36" s="52">
        <v>25.7</v>
      </c>
      <c r="H36" s="52">
        <v>1.9</v>
      </c>
      <c r="I36" s="52">
        <v>0.9</v>
      </c>
      <c r="J36" s="52">
        <v>123.8</v>
      </c>
      <c r="K36" s="50" t="s">
        <v>82</v>
      </c>
      <c r="L36" s="43">
        <v>35.590000000000003</v>
      </c>
    </row>
    <row r="37" spans="1:12" ht="16.2" thickBot="1">
      <c r="A37" s="14"/>
      <c r="B37" s="15"/>
      <c r="C37" s="11"/>
      <c r="D37" s="7" t="s">
        <v>30</v>
      </c>
      <c r="E37" s="51" t="s">
        <v>83</v>
      </c>
      <c r="F37" s="52">
        <v>200</v>
      </c>
      <c r="G37" s="52">
        <v>0.6</v>
      </c>
      <c r="H37" s="52">
        <v>0.2</v>
      </c>
      <c r="I37" s="52">
        <v>15.1</v>
      </c>
      <c r="J37" s="52">
        <v>65.400000000000006</v>
      </c>
      <c r="K37" s="50" t="s">
        <v>84</v>
      </c>
      <c r="L37" s="43">
        <v>7.47</v>
      </c>
    </row>
    <row r="38" spans="1:12" ht="14.4">
      <c r="A38" s="14"/>
      <c r="B38" s="15"/>
      <c r="C38" s="11"/>
      <c r="D38" s="7" t="s">
        <v>31</v>
      </c>
      <c r="E38" s="54" t="s">
        <v>85</v>
      </c>
      <c r="F38" s="43">
        <v>60</v>
      </c>
      <c r="G38" s="43">
        <v>4.5999999999999996</v>
      </c>
      <c r="H38" s="43">
        <v>0.5</v>
      </c>
      <c r="I38" s="43">
        <v>29.5</v>
      </c>
      <c r="J38" s="55">
        <v>140.6</v>
      </c>
      <c r="K38" s="53" t="s">
        <v>45</v>
      </c>
      <c r="L38" s="43">
        <v>2.48</v>
      </c>
    </row>
    <row r="39" spans="1:12" ht="15" thickBot="1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6.2" thickBot="1">
      <c r="A40" s="14"/>
      <c r="B40" s="15"/>
      <c r="C40" s="11"/>
      <c r="D40" s="6"/>
      <c r="E40" s="51" t="s">
        <v>51</v>
      </c>
      <c r="F40" s="52">
        <v>30</v>
      </c>
      <c r="G40" s="52">
        <v>1</v>
      </c>
      <c r="H40" s="52">
        <v>0.7</v>
      </c>
      <c r="I40" s="52">
        <v>2.7</v>
      </c>
      <c r="J40" s="52">
        <v>21.2</v>
      </c>
      <c r="K40" s="50" t="s">
        <v>52</v>
      </c>
      <c r="L40" s="43">
        <v>2.16</v>
      </c>
    </row>
    <row r="41" spans="1:12" ht="14.4">
      <c r="A41" s="14"/>
      <c r="B41" s="15"/>
      <c r="C41" s="11"/>
      <c r="D41" s="6"/>
      <c r="E41" s="42" t="s">
        <v>24</v>
      </c>
      <c r="F41" s="43">
        <v>200</v>
      </c>
      <c r="G41" s="43">
        <v>0.8</v>
      </c>
      <c r="H41" s="43">
        <v>0.6</v>
      </c>
      <c r="I41" s="43">
        <v>20.6</v>
      </c>
      <c r="J41" s="43">
        <v>91</v>
      </c>
      <c r="K41" s="44" t="s">
        <v>45</v>
      </c>
      <c r="L41" s="43">
        <v>84</v>
      </c>
    </row>
    <row r="42" spans="1:12" ht="14.4">
      <c r="A42" s="16"/>
      <c r="B42" s="17"/>
      <c r="C42" s="8"/>
      <c r="D42" s="18" t="s">
        <v>33</v>
      </c>
      <c r="E42" s="9"/>
      <c r="F42" s="19">
        <f>SUM(F33:F41)</f>
        <v>1000</v>
      </c>
      <c r="G42" s="19">
        <f t="shared" ref="G42" si="8">SUM(G33:G41)</f>
        <v>46.1</v>
      </c>
      <c r="H42" s="19">
        <f t="shared" ref="H42" si="9">SUM(H33:H41)</f>
        <v>18.3</v>
      </c>
      <c r="I42" s="19">
        <f t="shared" ref="I42" si="10">SUM(I33:I41)</f>
        <v>128.1</v>
      </c>
      <c r="J42" s="19">
        <f t="shared" ref="J42:L42" si="11">SUM(J33:J41)</f>
        <v>862.5</v>
      </c>
      <c r="K42" s="25"/>
      <c r="L42" s="19">
        <v>144.94</v>
      </c>
    </row>
    <row r="43" spans="1:12" ht="15.75" customHeight="1" thickBot="1">
      <c r="A43" s="33">
        <f>A25</f>
        <v>1</v>
      </c>
      <c r="B43" s="33">
        <f>B25</f>
        <v>2</v>
      </c>
      <c r="C43" s="63" t="s">
        <v>4</v>
      </c>
      <c r="D43" s="64"/>
      <c r="E43" s="31"/>
      <c r="F43" s="32">
        <f>F32+F42</f>
        <v>1000</v>
      </c>
      <c r="G43" s="32">
        <f t="shared" ref="G43" si="12">G32+G42</f>
        <v>46.1</v>
      </c>
      <c r="H43" s="32">
        <f t="shared" ref="H43" si="13">H32+H42</f>
        <v>18.3</v>
      </c>
      <c r="I43" s="32">
        <f t="shared" ref="I43" si="14">I32+I42</f>
        <v>128.1</v>
      </c>
      <c r="J43" s="32">
        <f t="shared" ref="J43:L43" si="15">J32+J42</f>
        <v>862.5</v>
      </c>
      <c r="K43" s="32"/>
      <c r="L43" s="32">
        <v>144.94</v>
      </c>
    </row>
    <row r="44" spans="1:12" ht="14.4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4.4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4.4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4.4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4.4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4.4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4.4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thickBot="1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6">SUM(G44:G50)</f>
        <v>0</v>
      </c>
      <c r="H51" s="19">
        <f t="shared" ref="H51" si="17">SUM(H44:H50)</f>
        <v>0</v>
      </c>
      <c r="I51" s="19">
        <f t="shared" ref="I51" si="18">SUM(I44:I50)</f>
        <v>0</v>
      </c>
      <c r="J51" s="19">
        <f t="shared" ref="J51:L51" si="19">SUM(J44:J50)</f>
        <v>0</v>
      </c>
      <c r="K51" s="25"/>
      <c r="L51" s="19">
        <f t="shared" si="19"/>
        <v>0</v>
      </c>
    </row>
    <row r="52" spans="1:12" ht="16.2" thickBot="1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51" t="s">
        <v>86</v>
      </c>
      <c r="F52" s="52">
        <v>60</v>
      </c>
      <c r="G52" s="52">
        <v>0.9</v>
      </c>
      <c r="H52" s="52">
        <v>3.3</v>
      </c>
      <c r="I52" s="52">
        <v>7.8</v>
      </c>
      <c r="J52" s="52">
        <v>63.7</v>
      </c>
      <c r="K52" s="51" t="s">
        <v>87</v>
      </c>
      <c r="L52" s="43">
        <v>5.1100000000000003</v>
      </c>
    </row>
    <row r="53" spans="1:12" ht="16.2" thickBot="1">
      <c r="A53" s="23"/>
      <c r="B53" s="15"/>
      <c r="C53" s="11"/>
      <c r="D53" s="7" t="s">
        <v>27</v>
      </c>
      <c r="E53" s="51" t="s">
        <v>89</v>
      </c>
      <c r="F53" s="52">
        <v>200</v>
      </c>
      <c r="G53" s="52">
        <v>11</v>
      </c>
      <c r="H53" s="52">
        <v>3.8</v>
      </c>
      <c r="I53" s="52">
        <v>14.9</v>
      </c>
      <c r="J53" s="52">
        <v>138.19999999999999</v>
      </c>
      <c r="K53" s="56" t="s">
        <v>88</v>
      </c>
      <c r="L53" s="43">
        <v>17.8</v>
      </c>
    </row>
    <row r="54" spans="1:12" ht="16.2" thickBot="1">
      <c r="A54" s="23"/>
      <c r="B54" s="15"/>
      <c r="C54" s="11"/>
      <c r="D54" s="7" t="s">
        <v>28</v>
      </c>
      <c r="E54" s="51" t="s">
        <v>90</v>
      </c>
      <c r="F54" s="52">
        <v>200</v>
      </c>
      <c r="G54" s="52">
        <v>24.8</v>
      </c>
      <c r="H54" s="52">
        <v>6.2</v>
      </c>
      <c r="I54" s="52">
        <v>17.600000000000001</v>
      </c>
      <c r="J54" s="52">
        <v>225.6</v>
      </c>
      <c r="K54" s="51" t="s">
        <v>91</v>
      </c>
      <c r="L54" s="43">
        <v>44.96</v>
      </c>
    </row>
    <row r="55" spans="1:12" ht="15" thickBot="1">
      <c r="A55" s="23"/>
      <c r="B55" s="15"/>
      <c r="C55" s="11"/>
      <c r="D55" s="7" t="s">
        <v>29</v>
      </c>
    </row>
    <row r="56" spans="1:12" ht="16.2" thickBot="1">
      <c r="A56" s="23"/>
      <c r="B56" s="15"/>
      <c r="C56" s="11"/>
      <c r="D56" s="7" t="s">
        <v>30</v>
      </c>
      <c r="E56" s="51" t="s">
        <v>92</v>
      </c>
      <c r="F56" s="52">
        <v>200</v>
      </c>
      <c r="G56" s="52">
        <v>0.1</v>
      </c>
      <c r="H56" s="52">
        <v>0.1</v>
      </c>
      <c r="I56" s="52">
        <v>14.8</v>
      </c>
      <c r="J56" s="52">
        <v>60.7</v>
      </c>
      <c r="K56" s="56" t="s">
        <v>93</v>
      </c>
      <c r="L56" s="43">
        <v>2.0499999999999998</v>
      </c>
    </row>
    <row r="57" spans="1:12" ht="14.4">
      <c r="A57" s="23"/>
      <c r="B57" s="15"/>
      <c r="C57" s="11"/>
      <c r="D57" s="7" t="s">
        <v>31</v>
      </c>
      <c r="E57" s="54" t="s">
        <v>46</v>
      </c>
      <c r="F57" s="43">
        <v>60</v>
      </c>
      <c r="G57" s="43">
        <v>4.5999999999999996</v>
      </c>
      <c r="H57" s="43">
        <v>0.5</v>
      </c>
      <c r="I57" s="43">
        <v>29.5</v>
      </c>
      <c r="J57" s="55">
        <v>140.6</v>
      </c>
      <c r="K57" s="53" t="s">
        <v>45</v>
      </c>
      <c r="L57" s="43">
        <v>2.48</v>
      </c>
    </row>
    <row r="58" spans="1:12" ht="15" thickBot="1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6.2" thickBot="1">
      <c r="A59" s="23"/>
      <c r="B59" s="15"/>
      <c r="C59" s="11"/>
      <c r="D59" s="6"/>
      <c r="E59" s="51" t="s">
        <v>24</v>
      </c>
      <c r="F59" s="52">
        <v>100</v>
      </c>
      <c r="G59" s="52">
        <v>0.4</v>
      </c>
      <c r="H59" s="52">
        <v>0.4</v>
      </c>
      <c r="I59" s="52">
        <v>9.8000000000000007</v>
      </c>
      <c r="J59" s="52">
        <v>44.4</v>
      </c>
      <c r="K59" s="53" t="s">
        <v>45</v>
      </c>
      <c r="L59" s="43">
        <v>78</v>
      </c>
    </row>
    <row r="60" spans="1:12" ht="14.4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>
      <c r="A61" s="24"/>
      <c r="B61" s="17"/>
      <c r="C61" s="8"/>
      <c r="D61" s="18" t="s">
        <v>33</v>
      </c>
      <c r="E61" s="9"/>
      <c r="F61" s="19">
        <f>SUM(F52:F60)</f>
        <v>820</v>
      </c>
      <c r="G61" s="19">
        <f t="shared" ref="G61" si="20">SUM(G52:G60)</f>
        <v>41.800000000000004</v>
      </c>
      <c r="H61" s="19">
        <f t="shared" ref="H61" si="21">SUM(H52:H60)</f>
        <v>14.3</v>
      </c>
      <c r="I61" s="19">
        <f t="shared" ref="I61" si="22">SUM(I52:I60)</f>
        <v>94.399999999999991</v>
      </c>
      <c r="J61" s="19">
        <f t="shared" ref="J61:L61" si="23">SUM(J52:J60)</f>
        <v>673.19999999999993</v>
      </c>
      <c r="K61" s="25"/>
      <c r="L61" s="19">
        <v>150.4</v>
      </c>
    </row>
    <row r="62" spans="1:12" ht="15.75" customHeight="1" thickBot="1">
      <c r="A62" s="29">
        <f>A44</f>
        <v>1</v>
      </c>
      <c r="B62" s="30">
        <f>B44</f>
        <v>3</v>
      </c>
      <c r="C62" s="63" t="s">
        <v>4</v>
      </c>
      <c r="D62" s="64"/>
      <c r="E62" s="31"/>
      <c r="F62" s="32">
        <f>F51+F61</f>
        <v>820</v>
      </c>
      <c r="G62" s="32">
        <f t="shared" ref="G62" si="24">G51+G61</f>
        <v>41.800000000000004</v>
      </c>
      <c r="H62" s="32">
        <f t="shared" ref="H62" si="25">H51+H61</f>
        <v>14.3</v>
      </c>
      <c r="I62" s="32">
        <f t="shared" ref="I62" si="26">I51+I61</f>
        <v>94.399999999999991</v>
      </c>
      <c r="J62" s="32">
        <f t="shared" ref="J62:L62" si="27">J51+J61</f>
        <v>673.19999999999993</v>
      </c>
      <c r="K62" s="32"/>
      <c r="L62" s="32">
        <v>150.4</v>
      </c>
    </row>
    <row r="63" spans="1:12" ht="15.6">
      <c r="A63" s="20">
        <v>1</v>
      </c>
      <c r="B63" s="21">
        <v>4</v>
      </c>
      <c r="C63" s="22" t="s">
        <v>20</v>
      </c>
      <c r="D63" s="5" t="s">
        <v>21</v>
      </c>
      <c r="E63" s="50"/>
      <c r="F63" s="40"/>
      <c r="G63" s="40"/>
      <c r="H63" s="40"/>
      <c r="I63" s="40"/>
      <c r="J63" s="40"/>
      <c r="K63" s="41"/>
      <c r="L63" s="40"/>
    </row>
    <row r="64" spans="1:12" ht="14.4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4.4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4.4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4.4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4.4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4.4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thickBot="1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28">SUM(G63:G69)</f>
        <v>0</v>
      </c>
      <c r="H70" s="19">
        <f t="shared" ref="H70" si="29">SUM(H63:H69)</f>
        <v>0</v>
      </c>
      <c r="I70" s="19">
        <f t="shared" ref="I70" si="30">SUM(I63:I69)</f>
        <v>0</v>
      </c>
      <c r="J70" s="19">
        <f t="shared" ref="J70:L70" si="31">SUM(J63:J69)</f>
        <v>0</v>
      </c>
      <c r="K70" s="25"/>
      <c r="L70" s="19">
        <f t="shared" si="31"/>
        <v>0</v>
      </c>
    </row>
    <row r="71" spans="1:12" ht="31.8" thickBot="1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51" t="s">
        <v>94</v>
      </c>
      <c r="F71" s="52">
        <v>80</v>
      </c>
      <c r="G71" s="52">
        <v>2.2000000000000002</v>
      </c>
      <c r="H71" s="52">
        <v>5.7</v>
      </c>
      <c r="I71" s="52">
        <v>8.3000000000000007</v>
      </c>
      <c r="J71" s="52">
        <v>93.8</v>
      </c>
      <c r="K71" s="50" t="s">
        <v>95</v>
      </c>
      <c r="L71" s="43">
        <v>3.13</v>
      </c>
    </row>
    <row r="72" spans="1:12" ht="16.2" thickBot="1">
      <c r="A72" s="23"/>
      <c r="B72" s="15"/>
      <c r="C72" s="11"/>
      <c r="D72" s="7" t="s">
        <v>27</v>
      </c>
      <c r="E72" s="51" t="s">
        <v>53</v>
      </c>
      <c r="F72" s="52">
        <v>200</v>
      </c>
      <c r="G72" s="52">
        <v>6.5</v>
      </c>
      <c r="H72" s="52">
        <v>2.8</v>
      </c>
      <c r="I72" s="52">
        <v>14.9</v>
      </c>
      <c r="J72" s="52">
        <v>110.9</v>
      </c>
      <c r="K72" s="50" t="s">
        <v>96</v>
      </c>
      <c r="L72" s="43">
        <v>1.17</v>
      </c>
    </row>
    <row r="73" spans="1:12" ht="16.2" thickBot="1">
      <c r="A73" s="23"/>
      <c r="B73" s="15"/>
      <c r="C73" s="11"/>
      <c r="D73" s="7" t="s">
        <v>28</v>
      </c>
      <c r="E73" s="51" t="s">
        <v>97</v>
      </c>
      <c r="F73" s="52">
        <v>150</v>
      </c>
      <c r="G73" s="52">
        <v>7.9</v>
      </c>
      <c r="H73" s="52">
        <v>6.8</v>
      </c>
      <c r="I73" s="52">
        <v>28.7</v>
      </c>
      <c r="J73" s="52">
        <v>207.7</v>
      </c>
      <c r="K73" s="51" t="s">
        <v>98</v>
      </c>
      <c r="L73" s="43">
        <v>6.47</v>
      </c>
    </row>
    <row r="74" spans="1:12" ht="16.2" thickBot="1">
      <c r="A74" s="23"/>
      <c r="B74" s="15"/>
      <c r="C74" s="11"/>
      <c r="D74" s="7" t="s">
        <v>29</v>
      </c>
      <c r="E74" s="51" t="s">
        <v>99</v>
      </c>
      <c r="F74" s="52">
        <v>85</v>
      </c>
      <c r="G74" s="52">
        <v>16.100000000000001</v>
      </c>
      <c r="H74" s="52">
        <v>18.7</v>
      </c>
      <c r="I74" s="52">
        <v>4.7</v>
      </c>
      <c r="J74" s="52">
        <v>251.3</v>
      </c>
      <c r="K74" s="50" t="s">
        <v>100</v>
      </c>
      <c r="L74" s="43">
        <v>23.26</v>
      </c>
    </row>
    <row r="75" spans="1:12" ht="16.2" thickBot="1">
      <c r="A75" s="23"/>
      <c r="B75" s="15"/>
      <c r="C75" s="11"/>
      <c r="D75" s="7" t="s">
        <v>30</v>
      </c>
      <c r="E75" s="51" t="s">
        <v>101</v>
      </c>
      <c r="F75" s="52">
        <v>200</v>
      </c>
      <c r="G75" s="52">
        <v>3.9</v>
      </c>
      <c r="H75" s="52">
        <v>2.9</v>
      </c>
      <c r="I75" s="52">
        <v>11.2</v>
      </c>
      <c r="J75" s="52">
        <v>86</v>
      </c>
      <c r="K75" s="50" t="s">
        <v>102</v>
      </c>
      <c r="L75" s="43">
        <v>18.329999999999998</v>
      </c>
    </row>
    <row r="76" spans="1:12" ht="14.4">
      <c r="A76" s="23"/>
      <c r="B76" s="15"/>
      <c r="C76" s="11"/>
      <c r="D76" s="7" t="s">
        <v>31</v>
      </c>
      <c r="E76" s="54" t="s">
        <v>46</v>
      </c>
      <c r="F76" s="43">
        <v>60</v>
      </c>
      <c r="G76" s="43">
        <v>4.5999999999999996</v>
      </c>
      <c r="H76" s="43">
        <v>0.5</v>
      </c>
      <c r="I76" s="43">
        <v>29.5</v>
      </c>
      <c r="J76" s="55">
        <v>140.6</v>
      </c>
      <c r="K76" s="53" t="s">
        <v>45</v>
      </c>
      <c r="L76" s="43">
        <v>2.48</v>
      </c>
    </row>
    <row r="77" spans="1:12" ht="15" thickBot="1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6.2" thickBot="1">
      <c r="A78" s="23"/>
      <c r="B78" s="15"/>
      <c r="C78" s="11"/>
      <c r="D78" s="6"/>
      <c r="E78" s="51" t="s">
        <v>24</v>
      </c>
      <c r="F78" s="52">
        <v>80</v>
      </c>
      <c r="G78" s="52">
        <v>0.7</v>
      </c>
      <c r="H78" s="52">
        <v>0.2</v>
      </c>
      <c r="I78" s="52">
        <v>6.5</v>
      </c>
      <c r="J78" s="52">
        <v>30.2</v>
      </c>
      <c r="K78" s="50" t="s">
        <v>45</v>
      </c>
      <c r="L78" s="43">
        <v>78</v>
      </c>
    </row>
    <row r="79" spans="1:12" ht="14.4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>
      <c r="A80" s="24"/>
      <c r="B80" s="17"/>
      <c r="C80" s="8"/>
      <c r="D80" s="18" t="s">
        <v>33</v>
      </c>
      <c r="E80" s="9"/>
      <c r="F80" s="19">
        <f>SUM(F71:F79)</f>
        <v>855</v>
      </c>
      <c r="G80" s="19">
        <f t="shared" ref="G80" si="32">SUM(G71:G79)</f>
        <v>41.900000000000006</v>
      </c>
      <c r="H80" s="19">
        <f t="shared" ref="H80" si="33">SUM(H71:H79)</f>
        <v>37.6</v>
      </c>
      <c r="I80" s="19">
        <f t="shared" ref="I80" si="34">SUM(I71:I79)</f>
        <v>103.80000000000001</v>
      </c>
      <c r="J80" s="19">
        <f t="shared" ref="J80:L80" si="35">SUM(J71:J79)</f>
        <v>920.50000000000011</v>
      </c>
      <c r="K80" s="25"/>
      <c r="L80" s="19">
        <v>132.84</v>
      </c>
    </row>
    <row r="81" spans="1:12" ht="15.75" customHeight="1" thickBot="1">
      <c r="A81" s="29">
        <f>A63</f>
        <v>1</v>
      </c>
      <c r="B81" s="30">
        <f>B63</f>
        <v>4</v>
      </c>
      <c r="C81" s="63" t="s">
        <v>4</v>
      </c>
      <c r="D81" s="64"/>
      <c r="E81" s="31"/>
      <c r="F81" s="32">
        <f>F70+F80</f>
        <v>855</v>
      </c>
      <c r="G81" s="32">
        <f t="shared" ref="G81" si="36">G70+G80</f>
        <v>41.900000000000006</v>
      </c>
      <c r="H81" s="32">
        <f t="shared" ref="H81" si="37">H70+H80</f>
        <v>37.6</v>
      </c>
      <c r="I81" s="32">
        <f t="shared" ref="I81" si="38">I70+I80</f>
        <v>103.80000000000001</v>
      </c>
      <c r="J81" s="32">
        <f t="shared" ref="J81:L81" si="39">J70+J80</f>
        <v>920.50000000000011</v>
      </c>
      <c r="K81" s="32"/>
      <c r="L81" s="32">
        <v>132.84</v>
      </c>
    </row>
    <row r="82" spans="1:12" ht="14.4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4.4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4.4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4.4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4.4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4.4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4.4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thickBot="1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0">SUM(G82:G88)</f>
        <v>0</v>
      </c>
      <c r="H89" s="19">
        <f t="shared" ref="H89" si="41">SUM(H82:H88)</f>
        <v>0</v>
      </c>
      <c r="I89" s="19">
        <f t="shared" ref="I89" si="42">SUM(I82:I88)</f>
        <v>0</v>
      </c>
      <c r="J89" s="19">
        <f t="shared" ref="J89:L89" si="43">SUM(J82:J88)</f>
        <v>0</v>
      </c>
      <c r="K89" s="25"/>
      <c r="L89" s="19">
        <f t="shared" si="43"/>
        <v>0</v>
      </c>
    </row>
    <row r="90" spans="1:12" ht="16.2" thickBot="1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51" t="s">
        <v>131</v>
      </c>
      <c r="F90" s="52">
        <v>60</v>
      </c>
      <c r="G90" s="52">
        <v>0.7</v>
      </c>
      <c r="H90" s="52">
        <v>5.38</v>
      </c>
      <c r="I90" s="52">
        <v>4.01</v>
      </c>
      <c r="J90" s="52">
        <v>67.099999999999994</v>
      </c>
      <c r="K90" s="50" t="s">
        <v>47</v>
      </c>
      <c r="L90" s="43">
        <v>1.06</v>
      </c>
    </row>
    <row r="91" spans="1:12" ht="16.2" thickBot="1">
      <c r="A91" s="23"/>
      <c r="B91" s="15"/>
      <c r="C91" s="11"/>
      <c r="D91" s="7" t="s">
        <v>27</v>
      </c>
      <c r="E91" s="51" t="s">
        <v>56</v>
      </c>
      <c r="F91" s="52">
        <v>200</v>
      </c>
      <c r="G91" s="52">
        <v>4.7</v>
      </c>
      <c r="H91" s="52">
        <v>5.6</v>
      </c>
      <c r="I91" s="52">
        <v>5.7</v>
      </c>
      <c r="J91" s="52">
        <v>92.2</v>
      </c>
      <c r="K91" s="50" t="s">
        <v>57</v>
      </c>
      <c r="L91" s="43">
        <v>12.34</v>
      </c>
    </row>
    <row r="92" spans="1:12" ht="16.2" thickBot="1">
      <c r="A92" s="23"/>
      <c r="B92" s="15"/>
      <c r="C92" s="11"/>
      <c r="D92" s="7" t="s">
        <v>28</v>
      </c>
      <c r="E92" s="51" t="s">
        <v>68</v>
      </c>
      <c r="F92" s="52">
        <v>150</v>
      </c>
      <c r="G92" s="52">
        <v>4.5</v>
      </c>
      <c r="H92" s="52">
        <v>5.5</v>
      </c>
      <c r="I92" s="52">
        <v>26.5</v>
      </c>
      <c r="J92" s="52">
        <v>173.7</v>
      </c>
      <c r="K92" s="50" t="s">
        <v>50</v>
      </c>
      <c r="L92" s="43">
        <v>7.58</v>
      </c>
    </row>
    <row r="93" spans="1:12" ht="16.2" thickBot="1">
      <c r="A93" s="23"/>
      <c r="B93" s="15"/>
      <c r="C93" s="11"/>
      <c r="D93" s="7" t="s">
        <v>29</v>
      </c>
      <c r="E93" s="51" t="s">
        <v>129</v>
      </c>
      <c r="F93" s="52">
        <v>100</v>
      </c>
      <c r="G93" s="52">
        <v>18.2</v>
      </c>
      <c r="H93" s="52">
        <v>17.399999999999999</v>
      </c>
      <c r="I93" s="52">
        <v>16.399999999999999</v>
      </c>
      <c r="J93" s="52">
        <v>295.2</v>
      </c>
      <c r="K93" s="50" t="s">
        <v>103</v>
      </c>
      <c r="L93" s="43">
        <v>70.73</v>
      </c>
    </row>
    <row r="94" spans="1:12" ht="14.4">
      <c r="A94" s="23"/>
      <c r="B94" s="15"/>
      <c r="C94" s="11"/>
      <c r="D94" s="7" t="s">
        <v>30</v>
      </c>
      <c r="E94" s="54" t="s">
        <v>104</v>
      </c>
      <c r="F94" s="43">
        <v>200</v>
      </c>
      <c r="G94" s="43">
        <v>4.7</v>
      </c>
      <c r="H94" s="43">
        <v>3.5</v>
      </c>
      <c r="I94" s="43">
        <v>12.5</v>
      </c>
      <c r="J94" s="43">
        <v>100.4</v>
      </c>
      <c r="K94" s="53" t="s">
        <v>105</v>
      </c>
      <c r="L94" s="43">
        <v>22.78</v>
      </c>
    </row>
    <row r="95" spans="1:12" ht="14.4">
      <c r="A95" s="23"/>
      <c r="B95" s="15"/>
      <c r="C95" s="11"/>
      <c r="D95" s="7" t="s">
        <v>31</v>
      </c>
      <c r="E95" s="54" t="s">
        <v>46</v>
      </c>
      <c r="F95" s="43">
        <v>100</v>
      </c>
      <c r="G95" s="43">
        <v>7.6</v>
      </c>
      <c r="H95" s="43">
        <v>0.8</v>
      </c>
      <c r="I95" s="43">
        <v>49.2</v>
      </c>
      <c r="J95" s="55">
        <v>234.4</v>
      </c>
      <c r="K95" s="53" t="s">
        <v>45</v>
      </c>
      <c r="L95" s="43">
        <v>4.95</v>
      </c>
    </row>
    <row r="96" spans="1:12" ht="14.4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4.4">
      <c r="A97" s="23"/>
      <c r="B97" s="15"/>
      <c r="C97" s="11"/>
      <c r="D97" s="6"/>
      <c r="E97" s="54" t="s">
        <v>24</v>
      </c>
      <c r="F97" s="43">
        <v>100</v>
      </c>
      <c r="G97" s="43">
        <v>0.4</v>
      </c>
      <c r="H97" s="43">
        <v>0.3</v>
      </c>
      <c r="I97" s="43">
        <v>10.3</v>
      </c>
      <c r="J97" s="55">
        <v>45.5</v>
      </c>
      <c r="K97" s="53" t="s">
        <v>45</v>
      </c>
      <c r="L97" s="43">
        <v>24</v>
      </c>
    </row>
    <row r="98" spans="1:12" ht="14.4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>
      <c r="A99" s="24"/>
      <c r="B99" s="17"/>
      <c r="C99" s="8"/>
      <c r="D99" s="18" t="s">
        <v>33</v>
      </c>
      <c r="E99" s="9"/>
      <c r="F99" s="19">
        <f>SUM(F90:F98)</f>
        <v>910</v>
      </c>
      <c r="G99" s="19">
        <f t="shared" ref="G99" si="44">SUM(G90:G98)</f>
        <v>40.800000000000004</v>
      </c>
      <c r="H99" s="19">
        <f t="shared" ref="H99" si="45">SUM(H90:H98)</f>
        <v>38.47999999999999</v>
      </c>
      <c r="I99" s="19">
        <f t="shared" ref="I99" si="46">SUM(I90:I98)</f>
        <v>124.61</v>
      </c>
      <c r="J99" s="19">
        <f t="shared" ref="J99:L99" si="47">SUM(J90:J98)</f>
        <v>1008.5</v>
      </c>
      <c r="K99" s="25"/>
      <c r="L99" s="19">
        <v>143.44</v>
      </c>
    </row>
    <row r="100" spans="1:12" ht="15.75" customHeight="1">
      <c r="A100" s="29">
        <f>A82</f>
        <v>1</v>
      </c>
      <c r="B100" s="30">
        <f>B82</f>
        <v>5</v>
      </c>
      <c r="C100" s="63" t="s">
        <v>4</v>
      </c>
      <c r="D100" s="64"/>
      <c r="E100" s="31"/>
      <c r="F100" s="32">
        <f>F89+F99</f>
        <v>910</v>
      </c>
      <c r="G100" s="32">
        <f t="shared" ref="G100" si="48">G89+G99</f>
        <v>40.800000000000004</v>
      </c>
      <c r="H100" s="32">
        <f t="shared" ref="H100" si="49">H89+H99</f>
        <v>38.47999999999999</v>
      </c>
      <c r="I100" s="32">
        <f t="shared" ref="I100" si="50">I89+I99</f>
        <v>124.61</v>
      </c>
      <c r="J100" s="32">
        <f t="shared" ref="J100:L100" si="51">J89+J99</f>
        <v>1008.5</v>
      </c>
      <c r="K100" s="32"/>
      <c r="L100" s="32">
        <v>143.44</v>
      </c>
    </row>
    <row r="101" spans="1:12" ht="14.4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4.4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4.4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4.4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4.4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4.4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4.4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thickBot="1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2">SUM(G101:G107)</f>
        <v>0</v>
      </c>
      <c r="H108" s="19">
        <f t="shared" si="52"/>
        <v>0</v>
      </c>
      <c r="I108" s="19">
        <f t="shared" si="52"/>
        <v>0</v>
      </c>
      <c r="J108" s="19">
        <f t="shared" si="52"/>
        <v>0</v>
      </c>
      <c r="K108" s="25"/>
      <c r="L108" s="19">
        <f t="shared" ref="L108" si="53">SUM(L101:L107)</f>
        <v>0</v>
      </c>
    </row>
    <row r="109" spans="1:12" ht="16.2" thickBot="1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51" t="s">
        <v>130</v>
      </c>
      <c r="F109" s="52">
        <v>60</v>
      </c>
      <c r="G109" s="52">
        <v>0.9</v>
      </c>
      <c r="H109" s="52">
        <v>3.3</v>
      </c>
      <c r="I109" s="52">
        <v>7.8</v>
      </c>
      <c r="J109" s="52">
        <v>63.7</v>
      </c>
      <c r="K109" s="50" t="s">
        <v>58</v>
      </c>
      <c r="L109" s="43">
        <v>3.81</v>
      </c>
    </row>
    <row r="110" spans="1:12" ht="16.2" thickBot="1">
      <c r="A110" s="23"/>
      <c r="B110" s="15"/>
      <c r="C110" s="11"/>
      <c r="D110" s="7" t="s">
        <v>27</v>
      </c>
      <c r="E110" s="51" t="s">
        <v>106</v>
      </c>
      <c r="F110" s="51">
        <v>200</v>
      </c>
      <c r="G110" s="52">
        <v>6.5</v>
      </c>
      <c r="H110" s="52">
        <v>2.8</v>
      </c>
      <c r="I110" s="52">
        <v>14.9</v>
      </c>
      <c r="J110" s="52">
        <v>110.9</v>
      </c>
      <c r="K110" s="50" t="s">
        <v>96</v>
      </c>
      <c r="L110" s="43">
        <v>1.17</v>
      </c>
    </row>
    <row r="111" spans="1:12" ht="16.2" thickBot="1">
      <c r="A111" s="23"/>
      <c r="B111" s="15"/>
      <c r="C111" s="11"/>
      <c r="D111" s="7" t="s">
        <v>28</v>
      </c>
      <c r="E111" s="51" t="s">
        <v>59</v>
      </c>
      <c r="F111" s="52">
        <v>150</v>
      </c>
      <c r="G111" s="52">
        <v>8.1999999999999993</v>
      </c>
      <c r="H111" s="52">
        <v>6.3</v>
      </c>
      <c r="I111" s="52">
        <v>35.9</v>
      </c>
      <c r="J111" s="52">
        <v>233.7</v>
      </c>
      <c r="K111" s="50" t="s">
        <v>60</v>
      </c>
      <c r="L111" s="43">
        <v>7.41</v>
      </c>
    </row>
    <row r="112" spans="1:12" ht="16.2" thickBot="1">
      <c r="A112" s="23"/>
      <c r="B112" s="15"/>
      <c r="C112" s="11"/>
      <c r="D112" s="7" t="s">
        <v>29</v>
      </c>
      <c r="E112" s="51" t="s">
        <v>107</v>
      </c>
      <c r="F112" s="52">
        <v>100</v>
      </c>
      <c r="G112" s="52">
        <v>17</v>
      </c>
      <c r="H112" s="52">
        <v>16.5</v>
      </c>
      <c r="I112" s="52">
        <v>3.9</v>
      </c>
      <c r="J112" s="52">
        <v>232.1</v>
      </c>
      <c r="K112" s="50" t="s">
        <v>108</v>
      </c>
      <c r="L112" s="43">
        <v>54.32</v>
      </c>
    </row>
    <row r="113" spans="1:12" ht="14.4">
      <c r="A113" s="23"/>
      <c r="B113" s="15"/>
      <c r="C113" s="11"/>
      <c r="D113" s="7" t="s">
        <v>30</v>
      </c>
      <c r="E113" s="54" t="s">
        <v>109</v>
      </c>
      <c r="F113" s="43">
        <v>200</v>
      </c>
      <c r="G113" s="43">
        <v>0.1</v>
      </c>
      <c r="H113" s="43">
        <v>0</v>
      </c>
      <c r="I113" s="43">
        <v>5.2</v>
      </c>
      <c r="J113" s="43">
        <v>21.4</v>
      </c>
      <c r="K113" s="53" t="s">
        <v>110</v>
      </c>
      <c r="L113" s="43">
        <v>0.96</v>
      </c>
    </row>
    <row r="114" spans="1:12" ht="14.4">
      <c r="A114" s="23"/>
      <c r="B114" s="15"/>
      <c r="C114" s="11"/>
      <c r="D114" s="7" t="s">
        <v>31</v>
      </c>
      <c r="E114" s="54" t="s">
        <v>46</v>
      </c>
      <c r="F114" s="43">
        <v>100</v>
      </c>
      <c r="G114" s="43">
        <v>7.6</v>
      </c>
      <c r="H114" s="43">
        <v>0.8</v>
      </c>
      <c r="I114" s="43">
        <v>49.2</v>
      </c>
      <c r="J114" s="55">
        <v>234.4</v>
      </c>
      <c r="K114" s="53" t="s">
        <v>45</v>
      </c>
      <c r="L114" s="43">
        <v>4.95</v>
      </c>
    </row>
    <row r="115" spans="1:12" ht="15" thickBot="1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6.2" thickBot="1">
      <c r="A116" s="23"/>
      <c r="B116" s="15"/>
      <c r="C116" s="11"/>
      <c r="D116" s="6"/>
      <c r="E116" s="51"/>
      <c r="F116" s="52"/>
      <c r="G116" s="52"/>
      <c r="H116" s="52"/>
      <c r="I116" s="52"/>
      <c r="J116" s="52"/>
      <c r="K116" s="50"/>
      <c r="L116" s="43"/>
    </row>
    <row r="117" spans="1:12" ht="14.4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>
      <c r="A118" s="24"/>
      <c r="B118" s="17"/>
      <c r="C118" s="8"/>
      <c r="D118" s="18" t="s">
        <v>33</v>
      </c>
      <c r="E118" s="9"/>
      <c r="F118" s="19">
        <f>SUM(F109:F117)</f>
        <v>810</v>
      </c>
      <c r="G118" s="19">
        <f t="shared" ref="G118:J118" si="54">SUM(G109:G117)</f>
        <v>40.300000000000004</v>
      </c>
      <c r="H118" s="19">
        <f t="shared" si="54"/>
        <v>29.7</v>
      </c>
      <c r="I118" s="19">
        <f t="shared" si="54"/>
        <v>116.89999999999999</v>
      </c>
      <c r="J118" s="19">
        <f t="shared" si="54"/>
        <v>896.19999999999993</v>
      </c>
      <c r="K118" s="25"/>
      <c r="L118" s="19">
        <v>72.62</v>
      </c>
    </row>
    <row r="119" spans="1:12" ht="14.4">
      <c r="A119" s="29">
        <f>A101</f>
        <v>2</v>
      </c>
      <c r="B119" s="30">
        <f>B101</f>
        <v>1</v>
      </c>
      <c r="C119" s="63" t="s">
        <v>4</v>
      </c>
      <c r="D119" s="64"/>
      <c r="E119" s="31"/>
      <c r="F119" s="32">
        <f>F108+F118</f>
        <v>810</v>
      </c>
      <c r="G119" s="32">
        <f t="shared" ref="G119" si="55">G108+G118</f>
        <v>40.300000000000004</v>
      </c>
      <c r="H119" s="32">
        <f t="shared" ref="H119" si="56">H108+H118</f>
        <v>29.7</v>
      </c>
      <c r="I119" s="32">
        <f t="shared" ref="I119" si="57">I108+I118</f>
        <v>116.89999999999999</v>
      </c>
      <c r="J119" s="32">
        <f t="shared" ref="J119:L119" si="58">J108+J118</f>
        <v>896.19999999999993</v>
      </c>
      <c r="K119" s="32"/>
      <c r="L119" s="32">
        <v>72.62</v>
      </c>
    </row>
    <row r="120" spans="1:12" ht="14.4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4.4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4.4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4.4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4.4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4.4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4.4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thickBot="1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59">SUM(G120:G126)</f>
        <v>0</v>
      </c>
      <c r="H127" s="19">
        <f t="shared" si="59"/>
        <v>0</v>
      </c>
      <c r="I127" s="19">
        <f t="shared" si="59"/>
        <v>0</v>
      </c>
      <c r="J127" s="19">
        <f t="shared" si="59"/>
        <v>0</v>
      </c>
      <c r="K127" s="25"/>
      <c r="L127" s="19">
        <f t="shared" ref="L127" si="60">SUM(L120:L126)</f>
        <v>0</v>
      </c>
    </row>
    <row r="128" spans="1:12" ht="16.2" thickBot="1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51" t="s">
        <v>61</v>
      </c>
      <c r="F128" s="52">
        <v>60</v>
      </c>
      <c r="G128" s="52">
        <v>1</v>
      </c>
      <c r="H128" s="52">
        <v>6.1</v>
      </c>
      <c r="I128" s="52">
        <v>5.8</v>
      </c>
      <c r="J128" s="52">
        <v>81.5</v>
      </c>
      <c r="K128" s="50" t="s">
        <v>62</v>
      </c>
      <c r="L128" s="43">
        <v>1.35</v>
      </c>
    </row>
    <row r="129" spans="1:12" ht="16.2" thickBot="1">
      <c r="A129" s="14"/>
      <c r="B129" s="15"/>
      <c r="C129" s="11"/>
      <c r="D129" s="7" t="s">
        <v>27</v>
      </c>
      <c r="E129" s="50" t="s">
        <v>132</v>
      </c>
      <c r="F129" s="43">
        <v>150</v>
      </c>
      <c r="G129" s="43">
        <v>4</v>
      </c>
      <c r="H129" s="43">
        <v>6</v>
      </c>
      <c r="I129" s="43">
        <v>14</v>
      </c>
      <c r="J129" s="43">
        <v>95</v>
      </c>
      <c r="K129" s="53" t="s">
        <v>111</v>
      </c>
      <c r="L129" s="43">
        <v>12.41</v>
      </c>
    </row>
    <row r="130" spans="1:12" ht="16.2" thickBot="1">
      <c r="A130" s="14"/>
      <c r="B130" s="15"/>
      <c r="C130" s="11"/>
      <c r="D130" s="7" t="s">
        <v>28</v>
      </c>
      <c r="E130" s="51" t="s">
        <v>63</v>
      </c>
      <c r="F130" s="52">
        <v>200</v>
      </c>
      <c r="G130" s="52">
        <v>15.3</v>
      </c>
      <c r="H130" s="52">
        <v>14.7</v>
      </c>
      <c r="I130" s="52">
        <v>38.6</v>
      </c>
      <c r="J130" s="52">
        <v>348.2</v>
      </c>
      <c r="K130" s="53" t="s">
        <v>112</v>
      </c>
      <c r="L130" s="58">
        <v>50.99</v>
      </c>
    </row>
    <row r="131" spans="1:12" ht="15" thickBot="1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6.2" thickBot="1">
      <c r="A132" s="14"/>
      <c r="B132" s="15"/>
      <c r="C132" s="11"/>
      <c r="D132" s="7" t="s">
        <v>30</v>
      </c>
      <c r="E132" s="51" t="s">
        <v>83</v>
      </c>
      <c r="F132" s="52">
        <v>200</v>
      </c>
      <c r="G132" s="52">
        <v>0.6</v>
      </c>
      <c r="H132" s="52">
        <v>0.2</v>
      </c>
      <c r="I132" s="52">
        <v>15.1</v>
      </c>
      <c r="J132" s="52">
        <v>65.400000000000006</v>
      </c>
      <c r="K132" s="50" t="s">
        <v>84</v>
      </c>
      <c r="L132" s="59">
        <v>7.47</v>
      </c>
    </row>
    <row r="133" spans="1:12" ht="14.4">
      <c r="A133" s="14"/>
      <c r="B133" s="15"/>
      <c r="C133" s="11"/>
      <c r="D133" s="7" t="s">
        <v>31</v>
      </c>
      <c r="E133" s="54" t="s">
        <v>113</v>
      </c>
      <c r="F133" s="43">
        <v>100</v>
      </c>
      <c r="G133" s="43">
        <v>6.6</v>
      </c>
      <c r="H133" s="43">
        <v>1.2</v>
      </c>
      <c r="I133" s="43">
        <v>33.4</v>
      </c>
      <c r="J133" s="55">
        <v>170.8</v>
      </c>
      <c r="K133" s="53" t="s">
        <v>45</v>
      </c>
      <c r="L133" s="43">
        <v>4.95</v>
      </c>
    </row>
    <row r="134" spans="1:12" ht="14.4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4.4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>
      <c r="A137" s="16"/>
      <c r="B137" s="17"/>
      <c r="C137" s="8"/>
      <c r="D137" s="18" t="s">
        <v>33</v>
      </c>
      <c r="E137" s="9"/>
      <c r="F137" s="19">
        <f>SUM(F128:F136)</f>
        <v>710</v>
      </c>
      <c r="G137" s="19">
        <f t="shared" ref="G137:J137" si="61">SUM(G128:G136)</f>
        <v>27.5</v>
      </c>
      <c r="H137" s="19">
        <f t="shared" si="61"/>
        <v>28.199999999999996</v>
      </c>
      <c r="I137" s="19">
        <f t="shared" si="61"/>
        <v>106.9</v>
      </c>
      <c r="J137" s="19">
        <f t="shared" si="61"/>
        <v>760.90000000000009</v>
      </c>
      <c r="K137" s="25"/>
      <c r="L137" s="19">
        <v>77.17</v>
      </c>
    </row>
    <row r="138" spans="1:12" ht="15" thickBot="1">
      <c r="A138" s="33">
        <f>A120</f>
        <v>2</v>
      </c>
      <c r="B138" s="33">
        <f>B120</f>
        <v>2</v>
      </c>
      <c r="C138" s="63" t="s">
        <v>4</v>
      </c>
      <c r="D138" s="64"/>
      <c r="E138" s="31"/>
      <c r="F138" s="32">
        <f>F127+F137</f>
        <v>710</v>
      </c>
      <c r="G138" s="32">
        <f t="shared" ref="G138" si="62">G127+G137</f>
        <v>27.5</v>
      </c>
      <c r="H138" s="32">
        <f t="shared" ref="H138" si="63">H127+H137</f>
        <v>28.199999999999996</v>
      </c>
      <c r="I138" s="32">
        <f t="shared" ref="I138" si="64">I127+I137</f>
        <v>106.9</v>
      </c>
      <c r="J138" s="32">
        <f t="shared" ref="J138:L138" si="65">J127+J137</f>
        <v>760.90000000000009</v>
      </c>
      <c r="K138" s="32"/>
      <c r="L138" s="32">
        <v>77.17</v>
      </c>
    </row>
    <row r="139" spans="1:12" ht="14.4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4.4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4.4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4.4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4.4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4.4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thickBot="1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66">SUM(G139:G145)</f>
        <v>0</v>
      </c>
      <c r="H146" s="19">
        <f t="shared" si="66"/>
        <v>0</v>
      </c>
      <c r="I146" s="19">
        <f t="shared" si="66"/>
        <v>0</v>
      </c>
      <c r="J146" s="19">
        <f t="shared" si="66"/>
        <v>0</v>
      </c>
      <c r="K146" s="25"/>
      <c r="L146" s="19">
        <f t="shared" ref="L146" si="67">SUM(L139:L145)</f>
        <v>0</v>
      </c>
    </row>
    <row r="147" spans="1:12" ht="16.2" thickBot="1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51" t="s">
        <v>114</v>
      </c>
      <c r="F147" s="52">
        <v>60</v>
      </c>
      <c r="G147" s="52">
        <v>0.5</v>
      </c>
      <c r="H147" s="52">
        <v>0.1</v>
      </c>
      <c r="I147" s="52">
        <v>1.5</v>
      </c>
      <c r="J147" s="52">
        <v>8.5</v>
      </c>
      <c r="K147" s="50" t="s">
        <v>115</v>
      </c>
      <c r="L147" s="43">
        <v>1.77</v>
      </c>
    </row>
    <row r="148" spans="1:12" ht="16.2" thickBot="1">
      <c r="A148" s="23"/>
      <c r="B148" s="15"/>
      <c r="C148" s="11"/>
      <c r="D148" s="7" t="s">
        <v>27</v>
      </c>
      <c r="E148" s="51" t="s">
        <v>64</v>
      </c>
      <c r="F148" s="52">
        <v>200</v>
      </c>
      <c r="G148" s="52">
        <v>5.0999999999999996</v>
      </c>
      <c r="H148" s="52">
        <v>5.8</v>
      </c>
      <c r="I148" s="52">
        <v>10.8</v>
      </c>
      <c r="J148" s="52">
        <v>115.6</v>
      </c>
      <c r="K148" s="50" t="s">
        <v>65</v>
      </c>
      <c r="L148" s="43">
        <v>11.55</v>
      </c>
    </row>
    <row r="149" spans="1:12" ht="16.2" thickBot="1">
      <c r="A149" s="23"/>
      <c r="B149" s="15"/>
      <c r="C149" s="11"/>
      <c r="D149" s="7" t="s">
        <v>28</v>
      </c>
      <c r="E149" s="51" t="s">
        <v>68</v>
      </c>
      <c r="F149" s="52">
        <v>150</v>
      </c>
      <c r="G149" s="52">
        <v>4.5</v>
      </c>
      <c r="H149" s="52">
        <v>5.5</v>
      </c>
      <c r="I149" s="52">
        <v>26.5</v>
      </c>
      <c r="J149" s="52">
        <v>173.7</v>
      </c>
      <c r="K149" s="50" t="s">
        <v>43</v>
      </c>
      <c r="L149" s="43">
        <v>7.58</v>
      </c>
    </row>
    <row r="150" spans="1:12" ht="15" thickBot="1">
      <c r="A150" s="23"/>
      <c r="B150" s="15"/>
      <c r="C150" s="11"/>
      <c r="D150" s="7" t="s">
        <v>29</v>
      </c>
      <c r="E150" s="54" t="s">
        <v>116</v>
      </c>
      <c r="F150" s="43">
        <v>60</v>
      </c>
      <c r="G150" s="43">
        <v>8.6999999999999993</v>
      </c>
      <c r="H150" s="43">
        <v>8.8000000000000007</v>
      </c>
      <c r="I150" s="43">
        <v>4.9000000000000004</v>
      </c>
      <c r="J150" s="55">
        <v>133.1</v>
      </c>
      <c r="K150" s="53" t="s">
        <v>73</v>
      </c>
      <c r="L150" s="43">
        <v>31.98</v>
      </c>
    </row>
    <row r="151" spans="1:12" ht="16.2" thickBot="1">
      <c r="A151" s="23"/>
      <c r="B151" s="15"/>
      <c r="C151" s="11"/>
      <c r="D151" s="7" t="s">
        <v>30</v>
      </c>
      <c r="E151" s="51" t="s">
        <v>117</v>
      </c>
      <c r="F151" s="52">
        <v>200</v>
      </c>
      <c r="G151" s="52">
        <v>0.2</v>
      </c>
      <c r="H151" s="52">
        <v>0</v>
      </c>
      <c r="I151" s="52">
        <v>8</v>
      </c>
      <c r="J151" s="52">
        <v>33</v>
      </c>
      <c r="K151" s="50" t="s">
        <v>45</v>
      </c>
      <c r="L151" s="59">
        <v>37.200000000000003</v>
      </c>
    </row>
    <row r="152" spans="1:12" ht="14.4">
      <c r="A152" s="23"/>
      <c r="B152" s="15"/>
      <c r="C152" s="11"/>
      <c r="D152" s="7" t="s">
        <v>31</v>
      </c>
      <c r="E152" s="54" t="s">
        <v>46</v>
      </c>
      <c r="F152" s="43">
        <v>100</v>
      </c>
      <c r="G152" s="43">
        <v>7.6</v>
      </c>
      <c r="H152" s="43">
        <v>0.8</v>
      </c>
      <c r="I152" s="43">
        <v>49.2</v>
      </c>
      <c r="J152" s="55">
        <v>234.4</v>
      </c>
      <c r="K152" s="53" t="s">
        <v>45</v>
      </c>
      <c r="L152" s="43">
        <v>4.95</v>
      </c>
    </row>
    <row r="153" spans="1:12" ht="14.4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thickBot="1">
      <c r="A154" s="23"/>
      <c r="B154" s="15"/>
      <c r="C154" s="11"/>
      <c r="D154" s="6"/>
      <c r="E154" s="54"/>
      <c r="F154" s="43"/>
      <c r="G154" s="43"/>
      <c r="H154" s="43"/>
      <c r="I154" s="43"/>
      <c r="J154" s="55"/>
      <c r="K154" s="53"/>
      <c r="L154" s="43"/>
    </row>
    <row r="155" spans="1:12" ht="16.2" thickBot="1">
      <c r="A155" s="23"/>
      <c r="B155" s="15"/>
      <c r="C155" s="11"/>
      <c r="D155" s="6"/>
      <c r="E155" s="51" t="s">
        <v>51</v>
      </c>
      <c r="F155" s="52">
        <v>30</v>
      </c>
      <c r="G155" s="52">
        <v>1</v>
      </c>
      <c r="H155" s="52">
        <v>0.7</v>
      </c>
      <c r="I155" s="52">
        <v>2.7</v>
      </c>
      <c r="J155" s="52">
        <v>21.2</v>
      </c>
      <c r="K155" s="50" t="s">
        <v>52</v>
      </c>
      <c r="L155" s="43">
        <v>2.16</v>
      </c>
    </row>
    <row r="156" spans="1:12" ht="14.4">
      <c r="A156" s="24"/>
      <c r="B156" s="17"/>
      <c r="C156" s="8"/>
      <c r="D156" s="18" t="s">
        <v>33</v>
      </c>
      <c r="E156" s="9"/>
      <c r="F156" s="19">
        <f>SUM(F147:F155)</f>
        <v>800</v>
      </c>
      <c r="G156" s="19">
        <f t="shared" ref="G156:J156" si="68">SUM(G147:G155)</f>
        <v>27.599999999999994</v>
      </c>
      <c r="H156" s="19">
        <f t="shared" si="68"/>
        <v>21.7</v>
      </c>
      <c r="I156" s="19">
        <f t="shared" si="68"/>
        <v>103.60000000000001</v>
      </c>
      <c r="J156" s="19">
        <f t="shared" si="68"/>
        <v>719.5</v>
      </c>
      <c r="K156" s="25"/>
      <c r="L156" s="19">
        <v>97.19</v>
      </c>
    </row>
    <row r="157" spans="1:12" ht="14.4">
      <c r="A157" s="29">
        <f>A139</f>
        <v>2</v>
      </c>
      <c r="B157" s="30">
        <f>B139</f>
        <v>3</v>
      </c>
      <c r="C157" s="63" t="s">
        <v>4</v>
      </c>
      <c r="D157" s="64"/>
      <c r="E157" s="31"/>
      <c r="F157" s="32">
        <f>F146+F156</f>
        <v>800</v>
      </c>
      <c r="G157" s="32">
        <f t="shared" ref="G157" si="69">G146+G156</f>
        <v>27.599999999999994</v>
      </c>
      <c r="H157" s="32">
        <f t="shared" ref="H157" si="70">H146+H156</f>
        <v>21.7</v>
      </c>
      <c r="I157" s="32">
        <f t="shared" ref="I157" si="71">I146+I156</f>
        <v>103.60000000000001</v>
      </c>
      <c r="J157" s="32">
        <f t="shared" ref="J157:L157" si="72">J146+J156</f>
        <v>719.5</v>
      </c>
      <c r="K157" s="32"/>
      <c r="L157" s="32">
        <v>97.19</v>
      </c>
    </row>
    <row r="158" spans="1:12" ht="14.4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4.4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4.4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4.4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4.4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4.4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4.4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thickBot="1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3">SUM(G158:G164)</f>
        <v>0</v>
      </c>
      <c r="H165" s="19">
        <f t="shared" si="73"/>
        <v>0</v>
      </c>
      <c r="I165" s="19">
        <f t="shared" si="73"/>
        <v>0</v>
      </c>
      <c r="J165" s="19">
        <f t="shared" si="73"/>
        <v>0</v>
      </c>
      <c r="K165" s="25"/>
      <c r="L165" s="19">
        <f t="shared" ref="L165" si="74">SUM(L158:L164)</f>
        <v>0</v>
      </c>
    </row>
    <row r="166" spans="1:12" ht="16.2" thickBot="1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51" t="s">
        <v>131</v>
      </c>
      <c r="F166" s="52">
        <v>60</v>
      </c>
      <c r="G166" s="52">
        <v>0.71</v>
      </c>
      <c r="H166" s="52">
        <v>5.38</v>
      </c>
      <c r="I166" s="52">
        <v>4.01</v>
      </c>
      <c r="J166" s="52">
        <v>67.099999999999994</v>
      </c>
      <c r="K166" s="50" t="s">
        <v>87</v>
      </c>
      <c r="L166" s="43">
        <v>1.06</v>
      </c>
    </row>
    <row r="167" spans="1:12" ht="16.2" thickBot="1">
      <c r="A167" s="23"/>
      <c r="B167" s="15"/>
      <c r="C167" s="11"/>
      <c r="D167" s="7" t="s">
        <v>27</v>
      </c>
      <c r="E167" s="51" t="s">
        <v>48</v>
      </c>
      <c r="F167" s="51">
        <v>200</v>
      </c>
      <c r="G167" s="52">
        <v>4.7</v>
      </c>
      <c r="H167" s="52">
        <v>5.7</v>
      </c>
      <c r="I167" s="52">
        <v>10.1</v>
      </c>
      <c r="J167" s="52">
        <v>110.4</v>
      </c>
      <c r="K167" s="50" t="s">
        <v>49</v>
      </c>
      <c r="L167" s="43">
        <v>4.0599999999999996</v>
      </c>
    </row>
    <row r="168" spans="1:12" ht="16.2" thickBot="1">
      <c r="A168" s="23"/>
      <c r="B168" s="15"/>
      <c r="C168" s="11"/>
      <c r="D168" s="7" t="s">
        <v>28</v>
      </c>
      <c r="E168" s="51" t="s">
        <v>118</v>
      </c>
      <c r="F168" s="52">
        <v>150</v>
      </c>
      <c r="G168" s="52">
        <v>8.1999999999999993</v>
      </c>
      <c r="H168" s="52">
        <v>6.3</v>
      </c>
      <c r="I168" s="52">
        <v>35.9</v>
      </c>
      <c r="J168" s="52">
        <v>233.7</v>
      </c>
      <c r="K168" s="51" t="s">
        <v>60</v>
      </c>
      <c r="L168" s="43">
        <v>7.41</v>
      </c>
    </row>
    <row r="169" spans="1:12" ht="16.2" thickBot="1">
      <c r="A169" s="23"/>
      <c r="B169" s="15"/>
      <c r="C169" s="11"/>
      <c r="D169" s="7" t="s">
        <v>29</v>
      </c>
      <c r="E169" s="56" t="s">
        <v>72</v>
      </c>
      <c r="F169" s="57">
        <v>100</v>
      </c>
      <c r="G169" s="57">
        <v>18.2</v>
      </c>
      <c r="H169" s="57">
        <v>17.399999999999999</v>
      </c>
      <c r="I169" s="57">
        <v>16.399999999999999</v>
      </c>
      <c r="J169" s="57">
        <v>295.2</v>
      </c>
      <c r="K169" s="56" t="s">
        <v>119</v>
      </c>
      <c r="L169" s="43">
        <v>70.73</v>
      </c>
    </row>
    <row r="170" spans="1:12" ht="16.2" thickBot="1">
      <c r="A170" s="23"/>
      <c r="B170" s="15"/>
      <c r="C170" s="11"/>
      <c r="D170" s="7" t="s">
        <v>30</v>
      </c>
      <c r="E170" s="51" t="s">
        <v>92</v>
      </c>
      <c r="F170" s="52">
        <v>200</v>
      </c>
      <c r="G170" s="52">
        <v>0.1</v>
      </c>
      <c r="H170" s="52">
        <v>0.1</v>
      </c>
      <c r="I170" s="52">
        <v>14.8</v>
      </c>
      <c r="J170" s="52">
        <v>60.7</v>
      </c>
      <c r="K170" s="51" t="s">
        <v>93</v>
      </c>
      <c r="L170" s="43">
        <v>2.0499999999999998</v>
      </c>
    </row>
    <row r="171" spans="1:12" ht="14.4">
      <c r="A171" s="23"/>
      <c r="B171" s="15"/>
      <c r="C171" s="11"/>
      <c r="D171" s="7" t="s">
        <v>31</v>
      </c>
      <c r="E171" s="54" t="s">
        <v>113</v>
      </c>
      <c r="F171" s="43">
        <v>100</v>
      </c>
      <c r="G171" s="43">
        <v>6.6</v>
      </c>
      <c r="H171" s="43">
        <v>1.2</v>
      </c>
      <c r="I171" s="43">
        <v>33.4</v>
      </c>
      <c r="J171" s="55">
        <v>170.8</v>
      </c>
      <c r="K171" s="53" t="s">
        <v>45</v>
      </c>
      <c r="L171" s="43">
        <v>4.95</v>
      </c>
    </row>
    <row r="172" spans="1:12" ht="15" thickBot="1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6.2" thickBot="1">
      <c r="A173" s="23"/>
      <c r="B173" s="15"/>
      <c r="C173" s="11"/>
      <c r="D173" s="6"/>
      <c r="E173" s="51" t="s">
        <v>120</v>
      </c>
      <c r="F173" s="52">
        <v>30</v>
      </c>
      <c r="G173" s="52">
        <v>0.8</v>
      </c>
      <c r="H173" s="52">
        <v>1.1000000000000001</v>
      </c>
      <c r="I173" s="52">
        <v>1.3</v>
      </c>
      <c r="J173" s="52">
        <v>18.7</v>
      </c>
      <c r="K173" s="50" t="s">
        <v>52</v>
      </c>
      <c r="L173" s="43">
        <v>1.21</v>
      </c>
    </row>
    <row r="174" spans="1:12" ht="14.4">
      <c r="A174" s="23"/>
      <c r="B174" s="15"/>
      <c r="C174" s="11"/>
      <c r="D174" s="6"/>
      <c r="E174" s="42" t="s">
        <v>24</v>
      </c>
      <c r="F174" s="43">
        <v>100</v>
      </c>
      <c r="G174" s="43">
        <v>0.9</v>
      </c>
      <c r="H174" s="43">
        <v>0.2</v>
      </c>
      <c r="I174" s="43">
        <v>8.1</v>
      </c>
      <c r="J174" s="43">
        <v>37.799999999999997</v>
      </c>
      <c r="K174" s="44" t="s">
        <v>45</v>
      </c>
      <c r="L174" s="43">
        <v>65</v>
      </c>
    </row>
    <row r="175" spans="1:12" ht="14.4">
      <c r="A175" s="24"/>
      <c r="B175" s="17"/>
      <c r="C175" s="8"/>
      <c r="D175" s="18" t="s">
        <v>33</v>
      </c>
      <c r="E175" s="9"/>
      <c r="F175" s="19">
        <f>SUM(F166:F174)</f>
        <v>940</v>
      </c>
      <c r="G175" s="19">
        <f t="shared" ref="G175:J175" si="75">SUM(G166:G174)</f>
        <v>40.209999999999994</v>
      </c>
      <c r="H175" s="19">
        <f t="shared" si="75"/>
        <v>37.38000000000001</v>
      </c>
      <c r="I175" s="19">
        <f t="shared" si="75"/>
        <v>124.00999999999998</v>
      </c>
      <c r="J175" s="19">
        <f t="shared" si="75"/>
        <v>994.40000000000009</v>
      </c>
      <c r="K175" s="25"/>
      <c r="L175" s="19">
        <v>156.47</v>
      </c>
    </row>
    <row r="176" spans="1:12" ht="14.4">
      <c r="A176" s="29">
        <f>A158</f>
        <v>2</v>
      </c>
      <c r="B176" s="30">
        <f>B158</f>
        <v>4</v>
      </c>
      <c r="C176" s="63" t="s">
        <v>4</v>
      </c>
      <c r="D176" s="64"/>
      <c r="E176" s="31"/>
      <c r="F176" s="32">
        <f>F165+F175</f>
        <v>940</v>
      </c>
      <c r="G176" s="32">
        <f t="shared" ref="G176" si="76">G165+G175</f>
        <v>40.209999999999994</v>
      </c>
      <c r="H176" s="32">
        <f t="shared" ref="H176" si="77">H165+H175</f>
        <v>37.38000000000001</v>
      </c>
      <c r="I176" s="32">
        <f t="shared" ref="I176" si="78">I165+I175</f>
        <v>124.00999999999998</v>
      </c>
      <c r="J176" s="32">
        <f t="shared" ref="J176:L176" si="79">J165+J175</f>
        <v>994.40000000000009</v>
      </c>
      <c r="K176" s="32"/>
      <c r="L176" s="32">
        <v>156.47</v>
      </c>
    </row>
    <row r="177" spans="1:12" ht="14.4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4.4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4.4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4.4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4.4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4.4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4.4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thickBot="1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0">SUM(G177:G183)</f>
        <v>0</v>
      </c>
      <c r="H184" s="19">
        <f t="shared" si="80"/>
        <v>0</v>
      </c>
      <c r="I184" s="19">
        <f t="shared" si="80"/>
        <v>0</v>
      </c>
      <c r="J184" s="19">
        <f t="shared" si="80"/>
        <v>0</v>
      </c>
      <c r="K184" s="25"/>
      <c r="L184" s="19">
        <f t="shared" ref="L184" si="81">SUM(L177:L183)</f>
        <v>0</v>
      </c>
    </row>
    <row r="185" spans="1:12" ht="16.2" thickBot="1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51" t="s">
        <v>121</v>
      </c>
      <c r="F185" s="52">
        <v>60</v>
      </c>
      <c r="G185" s="52">
        <v>1.1000000000000001</v>
      </c>
      <c r="H185" s="52">
        <v>3.2</v>
      </c>
      <c r="I185" s="52">
        <v>10</v>
      </c>
      <c r="J185" s="52">
        <v>73.400000000000006</v>
      </c>
      <c r="K185" s="50" t="s">
        <v>122</v>
      </c>
      <c r="L185" s="43">
        <v>4.24</v>
      </c>
    </row>
    <row r="186" spans="1:12" ht="16.2" thickBot="1">
      <c r="A186" s="23"/>
      <c r="B186" s="15"/>
      <c r="C186" s="11"/>
      <c r="D186" s="7" t="s">
        <v>27</v>
      </c>
      <c r="E186" s="51" t="s">
        <v>66</v>
      </c>
      <c r="F186" s="52">
        <v>200</v>
      </c>
      <c r="G186" s="52">
        <v>6.8</v>
      </c>
      <c r="H186" s="52">
        <v>4.5999999999999996</v>
      </c>
      <c r="I186" s="52">
        <v>14.4</v>
      </c>
      <c r="J186" s="52">
        <v>125.9</v>
      </c>
      <c r="K186" s="50" t="s">
        <v>67</v>
      </c>
      <c r="L186" s="43">
        <v>12.69</v>
      </c>
    </row>
    <row r="187" spans="1:12" ht="15" thickBot="1">
      <c r="A187" s="23"/>
      <c r="B187" s="15"/>
      <c r="C187" s="11"/>
      <c r="D187" s="7" t="s">
        <v>28</v>
      </c>
      <c r="E187" s="54" t="s">
        <v>123</v>
      </c>
      <c r="F187" s="43">
        <v>100</v>
      </c>
      <c r="G187" s="43">
        <v>2.9</v>
      </c>
      <c r="H187" s="43">
        <v>3.4</v>
      </c>
      <c r="I187" s="43">
        <v>20.3</v>
      </c>
      <c r="J187" s="55">
        <v>124.7</v>
      </c>
      <c r="K187" s="53" t="s">
        <v>124</v>
      </c>
      <c r="L187" s="43">
        <v>2.76</v>
      </c>
    </row>
    <row r="188" spans="1:12" ht="16.2" thickBot="1">
      <c r="A188" s="23"/>
      <c r="B188" s="15"/>
      <c r="C188" s="11"/>
      <c r="D188" s="7" t="s">
        <v>29</v>
      </c>
      <c r="E188" s="51" t="s">
        <v>54</v>
      </c>
      <c r="F188" s="52">
        <v>80</v>
      </c>
      <c r="G188" s="52">
        <v>25.7</v>
      </c>
      <c r="H188" s="52">
        <v>1.9</v>
      </c>
      <c r="I188" s="52">
        <v>0.9</v>
      </c>
      <c r="J188" s="52">
        <v>123.8</v>
      </c>
      <c r="K188" s="51" t="s">
        <v>55</v>
      </c>
      <c r="L188" s="43">
        <v>21.6</v>
      </c>
    </row>
    <row r="189" spans="1:12" ht="14.4">
      <c r="A189" s="23"/>
      <c r="B189" s="15"/>
      <c r="C189" s="11"/>
      <c r="D189" s="7" t="s">
        <v>30</v>
      </c>
      <c r="E189" s="54" t="s">
        <v>125</v>
      </c>
      <c r="F189" s="43">
        <v>200</v>
      </c>
      <c r="G189" s="43">
        <v>0.5</v>
      </c>
      <c r="H189" s="43">
        <v>0</v>
      </c>
      <c r="I189" s="43">
        <v>19.8</v>
      </c>
      <c r="J189" s="43">
        <v>81</v>
      </c>
      <c r="K189" s="53" t="s">
        <v>126</v>
      </c>
      <c r="L189" s="43">
        <v>6.61</v>
      </c>
    </row>
    <row r="190" spans="1:12" ht="14.4">
      <c r="A190" s="23"/>
      <c r="B190" s="15"/>
      <c r="C190" s="11"/>
      <c r="D190" s="7" t="s">
        <v>31</v>
      </c>
      <c r="E190" s="54" t="s">
        <v>46</v>
      </c>
      <c r="F190" s="43">
        <v>100</v>
      </c>
      <c r="G190" s="43">
        <v>7.6</v>
      </c>
      <c r="H190" s="43">
        <v>0.8</v>
      </c>
      <c r="I190" s="43">
        <v>49.2</v>
      </c>
      <c r="J190" s="55">
        <v>234.4</v>
      </c>
      <c r="K190" s="53" t="s">
        <v>45</v>
      </c>
      <c r="L190" s="43">
        <v>4.95</v>
      </c>
    </row>
    <row r="191" spans="1:12" ht="15" thickBot="1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6.2" thickBot="1">
      <c r="A192" s="23"/>
      <c r="B192" s="15"/>
      <c r="C192" s="11"/>
      <c r="D192" s="6"/>
      <c r="E192" s="51" t="s">
        <v>24</v>
      </c>
      <c r="F192" s="52">
        <v>100</v>
      </c>
      <c r="G192" s="52">
        <v>0.4</v>
      </c>
      <c r="H192" s="52">
        <v>0.4</v>
      </c>
      <c r="I192" s="52">
        <v>9.8000000000000007</v>
      </c>
      <c r="J192" s="52">
        <v>44.4</v>
      </c>
      <c r="K192" s="53" t="s">
        <v>45</v>
      </c>
      <c r="L192" s="43">
        <v>30</v>
      </c>
    </row>
    <row r="193" spans="1:12" ht="14.4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>
      <c r="A194" s="24"/>
      <c r="B194" s="17"/>
      <c r="C194" s="8"/>
      <c r="D194" s="18" t="s">
        <v>33</v>
      </c>
      <c r="E194" s="9"/>
      <c r="F194" s="19">
        <f>SUM(F185:F193)</f>
        <v>840</v>
      </c>
      <c r="G194" s="19">
        <f t="shared" ref="G194:J194" si="82">SUM(G185:G193)</f>
        <v>45</v>
      </c>
      <c r="H194" s="19">
        <f t="shared" si="82"/>
        <v>14.3</v>
      </c>
      <c r="I194" s="19">
        <f t="shared" si="82"/>
        <v>124.4</v>
      </c>
      <c r="J194" s="19">
        <f t="shared" si="82"/>
        <v>807.59999999999991</v>
      </c>
      <c r="K194" s="25"/>
      <c r="L194" s="19">
        <v>82.85</v>
      </c>
    </row>
    <row r="195" spans="1:12" ht="14.4">
      <c r="A195" s="29">
        <f>A177</f>
        <v>2</v>
      </c>
      <c r="B195" s="30">
        <f>B177</f>
        <v>5</v>
      </c>
      <c r="C195" s="63" t="s">
        <v>4</v>
      </c>
      <c r="D195" s="64"/>
      <c r="E195" s="31"/>
      <c r="F195" s="32">
        <f>F184+F194</f>
        <v>840</v>
      </c>
      <c r="G195" s="32">
        <f t="shared" ref="G195" si="83">G184+G194</f>
        <v>45</v>
      </c>
      <c r="H195" s="32">
        <f t="shared" ref="H195" si="84">H184+H194</f>
        <v>14.3</v>
      </c>
      <c r="I195" s="32">
        <f t="shared" ref="I195" si="85">I184+I194</f>
        <v>124.4</v>
      </c>
      <c r="J195" s="32">
        <f t="shared" ref="J195:L195" si="86">J184+J194</f>
        <v>807.59999999999991</v>
      </c>
      <c r="K195" s="32"/>
      <c r="L195" s="32">
        <v>82.85</v>
      </c>
    </row>
    <row r="196" spans="1:12">
      <c r="A196" s="27"/>
      <c r="B196" s="28"/>
      <c r="C196" s="65" t="s">
        <v>5</v>
      </c>
      <c r="D196" s="65"/>
      <c r="E196" s="65"/>
      <c r="F196" s="34">
        <f>(F24+F43+F62+F81+F100+F119+F138+F157+F176+F195)/(IF(F24=0,0,1)+IF(F43=0,0,1)+IF(F62=0,0,1)+IF(F81=0,0,1)+IF(F100=0,0,1)+IF(F119=0,0,1)+IF(F138=0,0,1)+IF(F157=0,0,1)+IF(F176=0,0,1)+IF(F195=0,0,1))</f>
        <v>857.5</v>
      </c>
      <c r="G196" s="34">
        <f t="shared" ref="G196:J196" si="87">(G24+G43+G62+G81+G100+G119+G138+G157+G176+G195)/(IF(G24=0,0,1)+IF(G43=0,0,1)+IF(G62=0,0,1)+IF(G81=0,0,1)+IF(G100=0,0,1)+IF(G119=0,0,1)+IF(G138=0,0,1)+IF(G157=0,0,1)+IF(G176=0,0,1)+IF(G195=0,0,1))</f>
        <v>38.214000000000006</v>
      </c>
      <c r="H196" s="34">
        <f>(H24+H43+H62+H81+H100+H119+H138+H157+H176+H195)/(IF(H24=0,0,1)+IF(H43=0,0,1)+IF(H62=0,0,1)+IF(H81=0,0,1)+IF(H100=0,0,1)+IF(H119=0,0,1)+IF(H138=0,0,1)+IF(H157=0,0,1)+IF(H176=0,0,1)+IF(H195=0,0,1))</f>
        <v>27.006999999999998</v>
      </c>
      <c r="I196" s="34">
        <f t="shared" si="87"/>
        <v>114.774</v>
      </c>
      <c r="J196" s="34">
        <f t="shared" si="87"/>
        <v>852.12800000000004</v>
      </c>
      <c r="K196" s="34"/>
      <c r="L196" s="34">
        <f t="shared" ref="L196" si="88">(L24+L43+L62+L81+L100+L119+L138+L157+L176+L195)/(IF(L24=0,0,1)+IF(L43=0,0,1)+IF(L62=0,0,1)+IF(L81=0,0,1)+IF(L100=0,0,1)+IF(L119=0,0,1)+IF(L138=0,0,1)+IF(L157=0,0,1)+IF(L176=0,0,1)+IF(L195=0,0,1))</f>
        <v>123.91399999999999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2025-08-27T06:45:41Z</dcterms:modified>
</cp:coreProperties>
</file>